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8_{7FBB55CD-335D-4714-9F16-C87065FB20D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งบค่าธรรมเนียมฯ" sheetId="1" r:id="rId1"/>
    <sheet name="งบรายจ่ายประจำปีฯ" sheetId="2" r:id="rId2"/>
  </sheets>
  <definedNames>
    <definedName name="_xlnm.Print_Area" localSheetId="0">งบค่าธรรมเนียมฯ!$A$1:$J$22</definedName>
    <definedName name="_xlnm.Print_Titles" localSheetId="0">งบค่าธรรมเนียมฯ!$1:$3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17" i="2"/>
  <c r="G16" i="2"/>
  <c r="G20" i="2" s="1"/>
  <c r="I20" i="2" s="1"/>
  <c r="E16" i="2"/>
  <c r="E20" i="2" s="1"/>
  <c r="I15" i="2"/>
  <c r="I14" i="2"/>
  <c r="I13" i="2"/>
  <c r="I12" i="2"/>
  <c r="I11" i="2"/>
  <c r="I10" i="2"/>
  <c r="I9" i="2"/>
  <c r="I16" i="2" l="1"/>
  <c r="G20" i="1"/>
  <c r="E20" i="1"/>
  <c r="I18" i="1"/>
  <c r="I8" i="1"/>
  <c r="I9" i="1"/>
  <c r="I10" i="1"/>
  <c r="I11" i="1"/>
  <c r="I12" i="1"/>
  <c r="I13" i="1"/>
  <c r="I14" i="1"/>
  <c r="I15" i="1"/>
  <c r="I16" i="1"/>
  <c r="I17" i="1"/>
  <c r="I19" i="1"/>
  <c r="I21" i="1"/>
  <c r="I7" i="1"/>
  <c r="G22" i="1" l="1"/>
  <c r="E22" i="1"/>
  <c r="I20" i="1"/>
  <c r="I22" i="1" l="1"/>
</calcChain>
</file>

<file path=xl/sharedStrings.xml><?xml version="1.0" encoding="utf-8"?>
<sst xmlns="http://schemas.openxmlformats.org/spreadsheetml/2006/main" count="95" uniqueCount="42">
  <si>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</si>
  <si>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</si>
  <si>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</si>
  <si>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</si>
  <si>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</si>
  <si>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</si>
  <si>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</si>
  <si>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</si>
  <si>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</si>
  <si>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วัสดุสำนักงาน</t>
  </si>
  <si>
    <t>ค่าสาธารณูปโภค</t>
  </si>
  <si>
    <t>ค่าเช่าเครื่องถ่ายเอกสาร</t>
  </si>
  <si>
    <t>ค่าเบี้ยประกันภัยรถยนต์ภาคสมัครใจ</t>
  </si>
  <si>
    <t>ค่าจ้างเหมาประกอบอาหารผู้ต้องกัก</t>
  </si>
  <si>
    <t>ค่าซ่อมแซมยานพาหนะและขนส่ง</t>
  </si>
  <si>
    <t>ค่าซ่อมแซมและบำรุงเครื่องคอม</t>
  </si>
  <si>
    <t>ค่าซ่อมแซมบำรุงอาคารสิ่งก่อสร้าง</t>
  </si>
  <si>
    <t>ค่าใช้สอยอื่นๆ</t>
  </si>
  <si>
    <t>วัสดุน้ำมันเชื้อเพลิง</t>
  </si>
  <si>
    <t>วัสดุคอมฯ</t>
  </si>
  <si>
    <t>วัสดุงานบ้านงานครัว</t>
  </si>
  <si>
    <t>วัสดุอื่นๆ</t>
  </si>
  <si>
    <t>รวมตอบแทนใช้สอยและวัสดุ</t>
  </si>
  <si>
    <t>งบค่าธรรมเนียมตรวจคนเข้าเมืองฯ ประจำปีงบประมาณ พ.ศ.2569</t>
  </si>
  <si>
    <t>เบิกจ่ายได้ตามเป้า</t>
  </si>
  <si>
    <t>เบิกจ่ายได้ตามเป้าจนถึงเดือนปัจจุบัน</t>
  </si>
  <si>
    <t>ไม่มี</t>
  </si>
  <si>
    <t>งบประมาณรายจ่ายประจำปีงบประมาณ พ.ศ.2569</t>
  </si>
  <si>
    <t>กิจกรรม: การตรวจสอบ คัดกรอง ปราบปรามคนต่างด้าวที่ไม่พึงปรารถนา</t>
  </si>
  <si>
    <t>งบดำเนินงาน รายการค่าใช้สอย/วัสดุ</t>
  </si>
  <si>
    <t xml:space="preserve"> - ค่าทำความสะอาดประจำเดือน ต.ค.68</t>
  </si>
  <si>
    <t>เบิกจ่ายได้ตามเป้าหมาย</t>
  </si>
  <si>
    <t xml:space="preserve"> - ค่าทำปรับภูมิทัศน์ประจำเดือน ต.ค.68</t>
  </si>
  <si>
    <t xml:space="preserve"> - ค่าเช่าเครื่องถ่ายเอกสารประจำเดือน ต.ค.68</t>
  </si>
  <si>
    <t xml:space="preserve"> - ค่าทำความสะอาดประจำเดือน พ.ย.68</t>
  </si>
  <si>
    <t xml:space="preserve"> - ค่าทำปรับภูมิทัศน์ประจำเดือน พ.ย.68</t>
  </si>
  <si>
    <t xml:space="preserve"> - ค่าวัสดุสำนักงาน</t>
  </si>
  <si>
    <t xml:space="preserve"> - ค่าเดินทางไปราชการ (เบี้ยเลี้ยง ที่พัก ค่าพาหนะ)</t>
  </si>
  <si>
    <t>รวมตอบแทนใช้สอย และวัสดุ</t>
  </si>
  <si>
    <t>แผนงานบุคลากรภาครัฐ (งบประมาณ พ.ศ.2569)</t>
  </si>
  <si>
    <t xml:space="preserve"> - งบดำเนินงาน รายการค่าเช่าบ้าน</t>
  </si>
  <si>
    <t>รายงานผลการใช้จ่ายงบประมาณ ตรวจคนเข้าเมืองจังหวัดตรัง
รอบ 6 เดือนแรก ประจำปีงบประมาณ พ.ศ. 2569 ไตรมาสที่ 1-2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</si>
</sst>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1"/>
      <color theme="1"/>
      <name val="TH SarabunPSK"/>
      <family val="2"/>
    </font>
    <font>
      <b/>
      <sz val="18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6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43" fontId="4" fillId="0" borderId="1" xfId="1" applyFont="1" applyBorder="1"/>
    <xf numFmtId="0" fontId="1" fillId="0" borderId="10" xfId="0" applyFont="1" applyBorder="1"/>
    <xf numFmtId="0" fontId="1" fillId="0" borderId="9" xfId="0" applyFont="1" applyBorder="1"/>
    <xf numFmtId="0" fontId="5" fillId="0" borderId="0" xfId="0" applyFont="1"/>
    <xf numFmtId="43" fontId="1" fillId="0" borderId="1" xfId="1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5" fillId="0" borderId="1" xfId="0" applyFont="1" applyBorder="1"/>
    <xf numFmtId="0" fontId="1" fillId="0" borderId="0" xfId="0" applyFont="1"/>
    <xf numFmtId="43" fontId="4" fillId="0" borderId="1" xfId="1" applyFont="1" applyBorder="1" applyAlignment="1">
      <alignment horizontal="right" vertical="center"/>
    </xf>
    <xf numFmtId="43" fontId="4" fillId="0" borderId="12" xfId="1" applyFont="1" applyBorder="1" applyAlignment="1">
      <alignment horizontal="right" vertic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9" fillId="0" borderId="9" xfId="0" applyFont="1" applyBorder="1" applyAlignment="1">
      <alignment horizontal="center"/>
    </xf>
    <xf numFmtId="0" fontId="9" fillId="0" borderId="1" xfId="0" applyFont="1" applyBorder="1"/>
    <xf numFmtId="0" fontId="9" fillId="0" borderId="9" xfId="0" applyFont="1" applyBorder="1"/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9" fillId="3" borderId="1" xfId="0" applyFont="1" applyFill="1" applyBorder="1"/>
    <xf numFmtId="0" fontId="9" fillId="3" borderId="9" xfId="0" applyFont="1" applyFill="1" applyBorder="1"/>
    <xf numFmtId="43" fontId="9" fillId="0" borderId="1" xfId="1" applyFont="1" applyBorder="1"/>
    <xf numFmtId="0" fontId="9" fillId="0" borderId="1" xfId="0" applyFont="1" applyBorder="1" applyAlignment="1">
      <alignment horizontal="center" vertical="top"/>
    </xf>
    <xf numFmtId="0" fontId="9" fillId="3" borderId="15" xfId="0" applyFont="1" applyFill="1" applyBorder="1" applyAlignment="1">
      <alignment horizontal="center"/>
    </xf>
    <xf numFmtId="0" fontId="9" fillId="3" borderId="8" xfId="0" applyFont="1" applyFill="1" applyBorder="1"/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43" fontId="7" fillId="3" borderId="5" xfId="1" applyFont="1" applyFill="1" applyBorder="1" applyAlignment="1">
      <alignment horizontal="center"/>
    </xf>
    <xf numFmtId="43" fontId="7" fillId="3" borderId="6" xfId="1" applyFont="1" applyFill="1" applyBorder="1" applyAlignment="1">
      <alignment horizontal="center"/>
    </xf>
    <xf numFmtId="43" fontId="7" fillId="3" borderId="8" xfId="1" applyFont="1" applyFill="1" applyBorder="1"/>
    <xf numFmtId="0" fontId="7" fillId="3" borderId="8" xfId="0" applyFont="1" applyFill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43" fontId="12" fillId="0" borderId="4" xfId="1" applyFont="1" applyBorder="1"/>
    <xf numFmtId="0" fontId="7" fillId="0" borderId="4" xfId="0" applyFont="1" applyBorder="1" applyAlignment="1">
      <alignment horizontal="center"/>
    </xf>
    <xf numFmtId="0" fontId="7" fillId="0" borderId="1" xfId="0" applyFont="1" applyBorder="1"/>
    <xf numFmtId="0" fontId="13" fillId="0" borderId="0" xfId="0" applyFont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3" fontId="4" fillId="0" borderId="10" xfId="1" applyFont="1" applyBorder="1" applyAlignment="1">
      <alignment horizontal="right" vertical="center"/>
    </xf>
    <xf numFmtId="43" fontId="4" fillId="0" borderId="9" xfId="1" applyFont="1" applyBorder="1" applyAlignment="1">
      <alignment horizontal="right" vertical="center"/>
    </xf>
    <xf numFmtId="43" fontId="1" fillId="0" borderId="13" xfId="1" applyFont="1" applyBorder="1" applyAlignment="1">
      <alignment horizontal="right" vertical="center"/>
    </xf>
    <xf numFmtId="43" fontId="1" fillId="0" borderId="14" xfId="1" applyFont="1" applyBorder="1" applyAlignment="1">
      <alignment horizontal="right" vertical="center"/>
    </xf>
    <xf numFmtId="43" fontId="1" fillId="0" borderId="10" xfId="1" applyFont="1" applyBorder="1" applyAlignment="1">
      <alignment horizontal="center"/>
    </xf>
    <xf numFmtId="43" fontId="1" fillId="0" borderId="9" xfId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3" fontId="9" fillId="0" borderId="4" xfId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43" fontId="9" fillId="0" borderId="10" xfId="1" applyFont="1" applyBorder="1" applyAlignment="1">
      <alignment horizontal="center"/>
    </xf>
    <xf numFmtId="43" fontId="9" fillId="0" borderId="9" xfId="1" applyFont="1" applyBorder="1" applyAlignment="1">
      <alignment horizontal="center"/>
    </xf>
    <xf numFmtId="43" fontId="10" fillId="0" borderId="10" xfId="1" applyFont="1" applyBorder="1" applyAlignment="1">
      <alignment horizontal="center" vertical="center"/>
    </xf>
    <xf numFmtId="43" fontId="10" fillId="0" borderId="9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3" fontId="1" fillId="0" borderId="10" xfId="0" applyNumberFormat="1" applyFont="1" applyBorder="1" applyAlignment="1">
      <alignment horizontal="center"/>
    </xf>
    <xf numFmtId="43" fontId="1" fillId="0" borderId="4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A9" zoomScale="110" zoomScaleNormal="110" workbookViewId="0">
      <selection activeCell="K21" sqref="K21"/>
    </sheetView>
  </sheetViews>
  <sheetFormatPr defaultRowHeight="17.25" x14ac:dyDescent="0.4"/>
  <cols>
    <col min="1" max="1" width="5.875" style="5" customWidth="1"/>
    <col min="2" max="2" width="27.125" style="5" customWidth="1"/>
    <col min="3" max="3" width="13.75" style="5" customWidth="1"/>
    <col min="4" max="4" width="13" style="5" customWidth="1"/>
    <col min="5" max="5" width="11.75" style="5" customWidth="1"/>
    <col min="6" max="6" width="9.25" style="5" customWidth="1"/>
    <col min="7" max="7" width="8.25" style="5" customWidth="1"/>
    <col min="8" max="8" width="8.5" style="5" customWidth="1"/>
    <col min="9" max="9" width="12.375" style="5" customWidth="1"/>
    <col min="10" max="10" width="19.375" style="5" customWidth="1"/>
    <col min="11" max="16384" width="9" style="5"/>
  </cols>
  <sheetData>
    <row r="1" spans="1:10" ht="23.25" customHeight="1" x14ac:dyDescent="0.4">
      <c r="A1" s="56" t="s">
        <v>41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3.25" customHeight="1" x14ac:dyDescent="0.4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ht="24.75" customHeight="1" x14ac:dyDescent="0.4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ht="23.25" customHeight="1" x14ac:dyDescent="0.4">
      <c r="A4" s="62" t="s">
        <v>0</v>
      </c>
      <c r="B4" s="62" t="s">
        <v>7</v>
      </c>
      <c r="C4" s="64" t="s">
        <v>2</v>
      </c>
      <c r="D4" s="65"/>
      <c r="E4" s="64" t="s">
        <v>3</v>
      </c>
      <c r="F4" s="65"/>
      <c r="G4" s="64" t="s">
        <v>4</v>
      </c>
      <c r="H4" s="65"/>
      <c r="I4" s="61" t="s">
        <v>5</v>
      </c>
      <c r="J4" s="59" t="s">
        <v>6</v>
      </c>
    </row>
    <row r="5" spans="1:10" ht="21" customHeight="1" x14ac:dyDescent="0.4">
      <c r="A5" s="63"/>
      <c r="B5" s="63"/>
      <c r="C5" s="66"/>
      <c r="D5" s="67"/>
      <c r="E5" s="66"/>
      <c r="F5" s="67"/>
      <c r="G5" s="66"/>
      <c r="H5" s="67"/>
      <c r="I5" s="61"/>
      <c r="J5" s="60"/>
    </row>
    <row r="6" spans="1:10" ht="24" x14ac:dyDescent="0.55000000000000004">
      <c r="A6" s="3" t="s">
        <v>23</v>
      </c>
      <c r="B6" s="4"/>
      <c r="C6" s="3"/>
      <c r="D6" s="4"/>
      <c r="E6" s="44"/>
      <c r="F6" s="44"/>
      <c r="G6" s="44"/>
      <c r="H6" s="44"/>
      <c r="I6" s="6"/>
      <c r="J6" s="4"/>
    </row>
    <row r="7" spans="1:10" ht="24" x14ac:dyDescent="0.55000000000000004">
      <c r="A7" s="7">
        <v>1</v>
      </c>
      <c r="B7" s="8" t="s">
        <v>8</v>
      </c>
      <c r="C7" s="42" t="s">
        <v>24</v>
      </c>
      <c r="D7" s="43"/>
      <c r="E7" s="44">
        <v>90000</v>
      </c>
      <c r="F7" s="44"/>
      <c r="G7" s="44">
        <v>90000</v>
      </c>
      <c r="H7" s="44"/>
      <c r="I7" s="6">
        <f>G7/E7*100</f>
        <v>100</v>
      </c>
      <c r="J7" s="9" t="s">
        <v>26</v>
      </c>
    </row>
    <row r="8" spans="1:10" ht="24" x14ac:dyDescent="0.55000000000000004">
      <c r="A8" s="7">
        <v>2</v>
      </c>
      <c r="B8" s="8" t="s">
        <v>11</v>
      </c>
      <c r="C8" s="42" t="s">
        <v>25</v>
      </c>
      <c r="D8" s="43"/>
      <c r="E8" s="44">
        <v>115200</v>
      </c>
      <c r="F8" s="44"/>
      <c r="G8" s="44">
        <v>89600</v>
      </c>
      <c r="H8" s="44"/>
      <c r="I8" s="6">
        <f t="shared" ref="I8:I22" si="0">G8/E8*100</f>
        <v>77.777777777777786</v>
      </c>
      <c r="J8" s="9" t="s">
        <v>26</v>
      </c>
    </row>
    <row r="9" spans="1:10" ht="21" customHeight="1" x14ac:dyDescent="0.55000000000000004">
      <c r="A9" s="7">
        <v>3</v>
      </c>
      <c r="B9" s="10" t="s">
        <v>12</v>
      </c>
      <c r="C9" s="42" t="s">
        <v>24</v>
      </c>
      <c r="D9" s="43"/>
      <c r="E9" s="44">
        <v>3000</v>
      </c>
      <c r="F9" s="44"/>
      <c r="G9" s="44">
        <v>3000</v>
      </c>
      <c r="H9" s="44"/>
      <c r="I9" s="6">
        <f t="shared" si="0"/>
        <v>100</v>
      </c>
      <c r="J9" s="9" t="s">
        <v>26</v>
      </c>
    </row>
    <row r="10" spans="1:10" ht="24" x14ac:dyDescent="0.55000000000000004">
      <c r="A10" s="7">
        <v>4</v>
      </c>
      <c r="B10" s="10" t="s">
        <v>13</v>
      </c>
      <c r="C10" s="42" t="s">
        <v>25</v>
      </c>
      <c r="D10" s="43"/>
      <c r="E10" s="44">
        <v>85137.5</v>
      </c>
      <c r="F10" s="44"/>
      <c r="G10" s="44">
        <v>49475</v>
      </c>
      <c r="H10" s="44"/>
      <c r="I10" s="6">
        <f t="shared" si="0"/>
        <v>58.111877844663042</v>
      </c>
      <c r="J10" s="9" t="s">
        <v>26</v>
      </c>
    </row>
    <row r="11" spans="1:10" ht="24" x14ac:dyDescent="0.55000000000000004">
      <c r="A11" s="7">
        <v>5</v>
      </c>
      <c r="B11" s="10" t="s">
        <v>14</v>
      </c>
      <c r="C11" s="42" t="s">
        <v>24</v>
      </c>
      <c r="D11" s="43"/>
      <c r="E11" s="54">
        <v>164000</v>
      </c>
      <c r="F11" s="55"/>
      <c r="G11" s="54">
        <v>164000</v>
      </c>
      <c r="H11" s="55"/>
      <c r="I11" s="6">
        <f t="shared" si="0"/>
        <v>100</v>
      </c>
      <c r="J11" s="9" t="s">
        <v>26</v>
      </c>
    </row>
    <row r="12" spans="1:10" ht="21" customHeight="1" x14ac:dyDescent="0.55000000000000004">
      <c r="A12" s="7">
        <v>6</v>
      </c>
      <c r="B12" s="10" t="s">
        <v>15</v>
      </c>
      <c r="C12" s="42" t="s">
        <v>24</v>
      </c>
      <c r="D12" s="43"/>
      <c r="E12" s="54">
        <v>30000</v>
      </c>
      <c r="F12" s="55"/>
      <c r="G12" s="54">
        <v>30000</v>
      </c>
      <c r="H12" s="55"/>
      <c r="I12" s="6">
        <f t="shared" si="0"/>
        <v>100</v>
      </c>
      <c r="J12" s="9" t="s">
        <v>26</v>
      </c>
    </row>
    <row r="13" spans="1:10" ht="24" x14ac:dyDescent="0.55000000000000004">
      <c r="A13" s="7">
        <v>7</v>
      </c>
      <c r="B13" s="10" t="s">
        <v>16</v>
      </c>
      <c r="C13" s="42" t="s">
        <v>24</v>
      </c>
      <c r="D13" s="43"/>
      <c r="E13" s="54">
        <v>250000</v>
      </c>
      <c r="F13" s="55"/>
      <c r="G13" s="54">
        <v>250000</v>
      </c>
      <c r="H13" s="55"/>
      <c r="I13" s="6">
        <f t="shared" si="0"/>
        <v>100</v>
      </c>
      <c r="J13" s="9" t="s">
        <v>26</v>
      </c>
    </row>
    <row r="14" spans="1:10" ht="21" customHeight="1" x14ac:dyDescent="0.55000000000000004">
      <c r="A14" s="7">
        <v>8</v>
      </c>
      <c r="B14" s="11" t="s">
        <v>17</v>
      </c>
      <c r="C14" s="42" t="s">
        <v>24</v>
      </c>
      <c r="D14" s="43"/>
      <c r="E14" s="54">
        <v>230000</v>
      </c>
      <c r="F14" s="55"/>
      <c r="G14" s="54">
        <v>230000</v>
      </c>
      <c r="H14" s="55"/>
      <c r="I14" s="6">
        <f t="shared" si="0"/>
        <v>100</v>
      </c>
      <c r="J14" s="9" t="s">
        <v>26</v>
      </c>
    </row>
    <row r="15" spans="1:10" ht="24" x14ac:dyDescent="0.55000000000000004">
      <c r="A15" s="7">
        <v>9</v>
      </c>
      <c r="B15" s="11" t="s">
        <v>9</v>
      </c>
      <c r="C15" s="42" t="s">
        <v>24</v>
      </c>
      <c r="D15" s="43"/>
      <c r="E15" s="54">
        <v>159250</v>
      </c>
      <c r="F15" s="55"/>
      <c r="G15" s="54">
        <v>159250</v>
      </c>
      <c r="H15" s="55"/>
      <c r="I15" s="6">
        <f t="shared" si="0"/>
        <v>100</v>
      </c>
      <c r="J15" s="9" t="s">
        <v>26</v>
      </c>
    </row>
    <row r="16" spans="1:10" ht="24" x14ac:dyDescent="0.55000000000000004">
      <c r="A16" s="7">
        <v>10</v>
      </c>
      <c r="B16" s="10" t="s">
        <v>18</v>
      </c>
      <c r="C16" s="42" t="s">
        <v>24</v>
      </c>
      <c r="D16" s="43"/>
      <c r="E16" s="54">
        <v>414904.9</v>
      </c>
      <c r="F16" s="55"/>
      <c r="G16" s="54">
        <v>299493.61</v>
      </c>
      <c r="H16" s="55"/>
      <c r="I16" s="6">
        <f t="shared" si="0"/>
        <v>72.183676307510453</v>
      </c>
      <c r="J16" s="9" t="s">
        <v>26</v>
      </c>
    </row>
    <row r="17" spans="1:10" ht="24" x14ac:dyDescent="0.55000000000000004">
      <c r="A17" s="7">
        <v>11</v>
      </c>
      <c r="B17" s="10" t="s">
        <v>19</v>
      </c>
      <c r="C17" s="42" t="s">
        <v>24</v>
      </c>
      <c r="D17" s="43"/>
      <c r="E17" s="54">
        <v>20000</v>
      </c>
      <c r="F17" s="55"/>
      <c r="G17" s="54">
        <v>20000</v>
      </c>
      <c r="H17" s="55"/>
      <c r="I17" s="6">
        <f t="shared" si="0"/>
        <v>100</v>
      </c>
      <c r="J17" s="9" t="s">
        <v>26</v>
      </c>
    </row>
    <row r="18" spans="1:10" ht="24" x14ac:dyDescent="0.55000000000000004">
      <c r="A18" s="7">
        <v>12</v>
      </c>
      <c r="B18" s="10" t="s">
        <v>20</v>
      </c>
      <c r="C18" s="42" t="s">
        <v>24</v>
      </c>
      <c r="D18" s="43"/>
      <c r="E18" s="44">
        <v>20000</v>
      </c>
      <c r="F18" s="44"/>
      <c r="G18" s="44">
        <v>20000</v>
      </c>
      <c r="H18" s="44"/>
      <c r="I18" s="6">
        <f t="shared" ref="I18" si="1">G18/E18*100</f>
        <v>100</v>
      </c>
      <c r="J18" s="9" t="s">
        <v>26</v>
      </c>
    </row>
    <row r="19" spans="1:10" ht="24" x14ac:dyDescent="0.55000000000000004">
      <c r="A19" s="7">
        <v>13</v>
      </c>
      <c r="B19" s="10" t="s">
        <v>21</v>
      </c>
      <c r="C19" s="42" t="s">
        <v>24</v>
      </c>
      <c r="D19" s="43"/>
      <c r="E19" s="44">
        <v>40000</v>
      </c>
      <c r="F19" s="44"/>
      <c r="G19" s="44">
        <v>40000</v>
      </c>
      <c r="H19" s="44"/>
      <c r="I19" s="6">
        <f t="shared" si="0"/>
        <v>100</v>
      </c>
      <c r="J19" s="9" t="s">
        <v>26</v>
      </c>
    </row>
    <row r="20" spans="1:10" ht="24" x14ac:dyDescent="0.55000000000000004">
      <c r="A20" s="42" t="s">
        <v>22</v>
      </c>
      <c r="B20" s="45"/>
      <c r="C20" s="45"/>
      <c r="D20" s="43"/>
      <c r="E20" s="46">
        <f>SUM(E7:E19)</f>
        <v>1621492.4</v>
      </c>
      <c r="F20" s="47"/>
      <c r="G20" s="46">
        <f>SUM(G7:G19)</f>
        <v>1444818.6099999999</v>
      </c>
      <c r="H20" s="47"/>
      <c r="I20" s="2">
        <f t="shared" si="0"/>
        <v>89.104248037178593</v>
      </c>
      <c r="J20" s="9"/>
    </row>
    <row r="21" spans="1:10" ht="21" customHeight="1" x14ac:dyDescent="0.55000000000000004">
      <c r="A21" s="7">
        <v>14</v>
      </c>
      <c r="B21" s="10" t="s">
        <v>10</v>
      </c>
      <c r="C21" s="42" t="s">
        <v>25</v>
      </c>
      <c r="D21" s="43"/>
      <c r="E21" s="50">
        <v>129001</v>
      </c>
      <c r="F21" s="51"/>
      <c r="G21" s="50">
        <v>99456.41</v>
      </c>
      <c r="H21" s="51"/>
      <c r="I21" s="14">
        <f t="shared" si="0"/>
        <v>77.097394593840363</v>
      </c>
      <c r="J21" s="9" t="s">
        <v>26</v>
      </c>
    </row>
    <row r="22" spans="1:10" ht="18" customHeight="1" thickBot="1" x14ac:dyDescent="0.6">
      <c r="A22" s="1" t="s">
        <v>1</v>
      </c>
      <c r="B22" s="12"/>
      <c r="C22" s="48"/>
      <c r="D22" s="49"/>
      <c r="E22" s="52">
        <f>E20+E21</f>
        <v>1750493.4</v>
      </c>
      <c r="F22" s="53"/>
      <c r="G22" s="52">
        <f>G20+G21</f>
        <v>1544275.0199999998</v>
      </c>
      <c r="H22" s="53"/>
      <c r="I22" s="15">
        <f t="shared" si="0"/>
        <v>88.219414023497606</v>
      </c>
      <c r="J22" s="9"/>
    </row>
    <row r="23" spans="1:10" ht="17.25" customHeight="1" thickTop="1" x14ac:dyDescent="0.4"/>
    <row r="24" spans="1:10" ht="14.25" customHeight="1" x14ac:dyDescent="0.4"/>
    <row r="25" spans="1:10" ht="31.5" customHeight="1" x14ac:dyDescent="0.4"/>
    <row r="26" spans="1:10" ht="21" customHeight="1" x14ac:dyDescent="0.4"/>
    <row r="33" spans="1:10" s="13" customFormat="1" ht="20.25" customHeight="1" x14ac:dyDescent="0.55000000000000004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1" customHeight="1" x14ac:dyDescent="0.4"/>
    <row r="41" spans="1:10" ht="14.25" customHeight="1" x14ac:dyDescent="0.4"/>
    <row r="42" spans="1:10" ht="14.25" customHeight="1" x14ac:dyDescent="0.4"/>
    <row r="43" spans="1:10" ht="14.25" customHeight="1" x14ac:dyDescent="0.4"/>
  </sheetData>
  <mergeCells count="58">
    <mergeCell ref="A1:J3"/>
    <mergeCell ref="E7:F7"/>
    <mergeCell ref="J4:J5"/>
    <mergeCell ref="I4:I5"/>
    <mergeCell ref="A4:A5"/>
    <mergeCell ref="B4:B5"/>
    <mergeCell ref="G4:H5"/>
    <mergeCell ref="G7:H7"/>
    <mergeCell ref="E4:F5"/>
    <mergeCell ref="C4:D5"/>
    <mergeCell ref="C7:D7"/>
    <mergeCell ref="E6:F6"/>
    <mergeCell ref="G6:H6"/>
    <mergeCell ref="G8:H8"/>
    <mergeCell ref="G9:H9"/>
    <mergeCell ref="G10:H10"/>
    <mergeCell ref="G19:H19"/>
    <mergeCell ref="C8:D8"/>
    <mergeCell ref="C9:D9"/>
    <mergeCell ref="C10:D10"/>
    <mergeCell ref="C19:D19"/>
    <mergeCell ref="E19:F19"/>
    <mergeCell ref="E8:F8"/>
    <mergeCell ref="E9:F9"/>
    <mergeCell ref="E10:F10"/>
    <mergeCell ref="C17:D17"/>
    <mergeCell ref="E17:F17"/>
    <mergeCell ref="G17:H17"/>
    <mergeCell ref="C11:D11"/>
    <mergeCell ref="C12:D12"/>
    <mergeCell ref="C13:D13"/>
    <mergeCell ref="C14:D14"/>
    <mergeCell ref="C16:D16"/>
    <mergeCell ref="C15:D15"/>
    <mergeCell ref="E11:F11"/>
    <mergeCell ref="E12:F12"/>
    <mergeCell ref="G11:H11"/>
    <mergeCell ref="G12:H12"/>
    <mergeCell ref="G13:H13"/>
    <mergeCell ref="G14:H14"/>
    <mergeCell ref="G15:H15"/>
    <mergeCell ref="G16:H16"/>
    <mergeCell ref="E13:F13"/>
    <mergeCell ref="E14:F14"/>
    <mergeCell ref="E15:F15"/>
    <mergeCell ref="E16:F16"/>
    <mergeCell ref="C21:D21"/>
    <mergeCell ref="C22:D22"/>
    <mergeCell ref="E21:F21"/>
    <mergeCell ref="E22:F22"/>
    <mergeCell ref="G21:H21"/>
    <mergeCell ref="G22:H22"/>
    <mergeCell ref="C18:D18"/>
    <mergeCell ref="E18:F18"/>
    <mergeCell ref="G18:H18"/>
    <mergeCell ref="A20:D20"/>
    <mergeCell ref="E20:F20"/>
    <mergeCell ref="G20:H20"/>
  </mergeCells>
  <pageMargins left="0.70866141732283472" right="0.70866141732283472" top="1.1330314960629921" bottom="0.74803149606299213" header="0.31496062992125984" footer="0.31496062992125984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23F1-F564-46BB-844F-517678626D08}">
  <dimension ref="A1:J43"/>
  <sheetViews>
    <sheetView topLeftCell="A6" workbookViewId="0">
      <selection activeCell="L13" sqref="L13"/>
    </sheetView>
  </sheetViews>
  <sheetFormatPr defaultRowHeight="14.25" x14ac:dyDescent="0.2"/>
  <cols>
    <col min="1" max="1" width="5.875" style="16" customWidth="1"/>
    <col min="2" max="2" width="52.375" style="16" customWidth="1"/>
    <col min="3" max="3" width="13.75" style="16" customWidth="1"/>
    <col min="4" max="4" width="8.125" style="16" customWidth="1"/>
    <col min="5" max="5" width="11.75" style="16" customWidth="1"/>
    <col min="6" max="6" width="3.125" style="16" customWidth="1"/>
    <col min="7" max="7" width="8.25" style="16" customWidth="1"/>
    <col min="8" max="8" width="5.875" style="16" customWidth="1"/>
    <col min="9" max="9" width="10.875" style="16" customWidth="1"/>
    <col min="10" max="10" width="17.375" style="16" customWidth="1"/>
    <col min="11" max="16384" width="9" style="16"/>
  </cols>
  <sheetData>
    <row r="1" spans="1:10" ht="23.25" customHeight="1" x14ac:dyDescent="0.2">
      <c r="A1" s="56" t="s">
        <v>41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3.2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ht="24.75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ht="23.25" customHeight="1" x14ac:dyDescent="0.2">
      <c r="A4" s="84" t="s">
        <v>0</v>
      </c>
      <c r="B4" s="84" t="s">
        <v>7</v>
      </c>
      <c r="C4" s="86" t="s">
        <v>2</v>
      </c>
      <c r="D4" s="87"/>
      <c r="E4" s="86" t="s">
        <v>3</v>
      </c>
      <c r="F4" s="87"/>
      <c r="G4" s="86" t="s">
        <v>4</v>
      </c>
      <c r="H4" s="87"/>
      <c r="I4" s="90" t="s">
        <v>5</v>
      </c>
      <c r="J4" s="91" t="s">
        <v>6</v>
      </c>
    </row>
    <row r="5" spans="1:10" ht="21" customHeight="1" x14ac:dyDescent="0.2">
      <c r="A5" s="85"/>
      <c r="B5" s="85"/>
      <c r="C5" s="88"/>
      <c r="D5" s="89"/>
      <c r="E5" s="88"/>
      <c r="F5" s="89"/>
      <c r="G5" s="88"/>
      <c r="H5" s="89"/>
      <c r="I5" s="90"/>
      <c r="J5" s="92"/>
    </row>
    <row r="6" spans="1:10" ht="24" x14ac:dyDescent="0.55000000000000004">
      <c r="A6" s="17"/>
      <c r="B6" s="18" t="s">
        <v>27</v>
      </c>
      <c r="C6" s="75"/>
      <c r="D6" s="76"/>
      <c r="E6" s="83"/>
      <c r="F6" s="83"/>
      <c r="G6" s="83"/>
      <c r="H6" s="83"/>
      <c r="I6" s="20"/>
      <c r="J6" s="21"/>
    </row>
    <row r="7" spans="1:10" ht="24" x14ac:dyDescent="0.55000000000000004">
      <c r="A7" s="22">
        <v>1</v>
      </c>
      <c r="B7" s="23" t="s">
        <v>28</v>
      </c>
      <c r="C7" s="81"/>
      <c r="D7" s="81"/>
      <c r="E7" s="82"/>
      <c r="F7" s="82"/>
      <c r="G7" s="82"/>
      <c r="H7" s="82"/>
      <c r="I7" s="24"/>
      <c r="J7" s="25"/>
    </row>
    <row r="8" spans="1:10" ht="24" x14ac:dyDescent="0.55000000000000004">
      <c r="A8" s="22">
        <v>1.1000000000000001</v>
      </c>
      <c r="B8" s="24" t="s">
        <v>29</v>
      </c>
      <c r="C8" s="81"/>
      <c r="D8" s="81"/>
      <c r="E8" s="82"/>
      <c r="F8" s="82"/>
      <c r="G8" s="82"/>
      <c r="H8" s="82"/>
      <c r="I8" s="24"/>
      <c r="J8" s="25"/>
    </row>
    <row r="9" spans="1:10" ht="24" x14ac:dyDescent="0.55000000000000004">
      <c r="A9" s="17"/>
      <c r="B9" s="20" t="s">
        <v>30</v>
      </c>
      <c r="C9" s="75" t="s">
        <v>31</v>
      </c>
      <c r="D9" s="76"/>
      <c r="E9" s="74">
        <v>7000</v>
      </c>
      <c r="F9" s="74"/>
      <c r="G9" s="74">
        <v>7000</v>
      </c>
      <c r="H9" s="74"/>
      <c r="I9" s="26">
        <f>G9/E9*100</f>
        <v>100</v>
      </c>
      <c r="J9" s="19" t="s">
        <v>26</v>
      </c>
    </row>
    <row r="10" spans="1:10" ht="24" x14ac:dyDescent="0.55000000000000004">
      <c r="A10" s="17"/>
      <c r="B10" s="20" t="s">
        <v>32</v>
      </c>
      <c r="C10" s="75" t="s">
        <v>31</v>
      </c>
      <c r="D10" s="76"/>
      <c r="E10" s="77">
        <v>7000</v>
      </c>
      <c r="F10" s="78"/>
      <c r="G10" s="77">
        <v>7000</v>
      </c>
      <c r="H10" s="78"/>
      <c r="I10" s="26">
        <f t="shared" ref="I10:I17" si="0">G10/E10*100</f>
        <v>100</v>
      </c>
      <c r="J10" s="19" t="s">
        <v>26</v>
      </c>
    </row>
    <row r="11" spans="1:10" ht="24" x14ac:dyDescent="0.55000000000000004">
      <c r="A11" s="17"/>
      <c r="B11" s="20" t="s">
        <v>33</v>
      </c>
      <c r="C11" s="75" t="s">
        <v>31</v>
      </c>
      <c r="D11" s="76"/>
      <c r="E11" s="77">
        <v>12800</v>
      </c>
      <c r="F11" s="78"/>
      <c r="G11" s="77">
        <v>12800</v>
      </c>
      <c r="H11" s="78"/>
      <c r="I11" s="26">
        <f t="shared" si="0"/>
        <v>100</v>
      </c>
      <c r="J11" s="19" t="s">
        <v>26</v>
      </c>
    </row>
    <row r="12" spans="1:10" ht="24" x14ac:dyDescent="0.55000000000000004">
      <c r="A12" s="17"/>
      <c r="B12" s="20" t="s">
        <v>34</v>
      </c>
      <c r="C12" s="75" t="s">
        <v>31</v>
      </c>
      <c r="D12" s="76"/>
      <c r="E12" s="77">
        <v>7000</v>
      </c>
      <c r="F12" s="78"/>
      <c r="G12" s="77">
        <v>7000</v>
      </c>
      <c r="H12" s="78"/>
      <c r="I12" s="26">
        <f t="shared" si="0"/>
        <v>100</v>
      </c>
      <c r="J12" s="19" t="s">
        <v>26</v>
      </c>
    </row>
    <row r="13" spans="1:10" ht="24" x14ac:dyDescent="0.55000000000000004">
      <c r="A13" s="27"/>
      <c r="B13" s="20" t="s">
        <v>35</v>
      </c>
      <c r="C13" s="75" t="s">
        <v>31</v>
      </c>
      <c r="D13" s="76"/>
      <c r="E13" s="79">
        <v>7000</v>
      </c>
      <c r="F13" s="80"/>
      <c r="G13" s="77">
        <v>7000</v>
      </c>
      <c r="H13" s="78"/>
      <c r="I13" s="26">
        <f t="shared" si="0"/>
        <v>100</v>
      </c>
      <c r="J13" s="19" t="s">
        <v>26</v>
      </c>
    </row>
    <row r="14" spans="1:10" ht="24" x14ac:dyDescent="0.55000000000000004">
      <c r="A14" s="27"/>
      <c r="B14" s="20" t="s">
        <v>36</v>
      </c>
      <c r="C14" s="75" t="s">
        <v>31</v>
      </c>
      <c r="D14" s="76"/>
      <c r="E14" s="77">
        <v>9460</v>
      </c>
      <c r="F14" s="78"/>
      <c r="G14" s="77">
        <v>9460</v>
      </c>
      <c r="H14" s="78"/>
      <c r="I14" s="26">
        <f t="shared" si="0"/>
        <v>100</v>
      </c>
      <c r="J14" s="19" t="s">
        <v>26</v>
      </c>
    </row>
    <row r="15" spans="1:10" ht="24" x14ac:dyDescent="0.55000000000000004">
      <c r="A15" s="17"/>
      <c r="B15" s="20" t="s">
        <v>37</v>
      </c>
      <c r="C15" s="75" t="s">
        <v>31</v>
      </c>
      <c r="D15" s="76"/>
      <c r="E15" s="77">
        <v>5000</v>
      </c>
      <c r="F15" s="78"/>
      <c r="G15" s="77">
        <v>5000</v>
      </c>
      <c r="H15" s="78"/>
      <c r="I15" s="26">
        <f t="shared" si="0"/>
        <v>100</v>
      </c>
      <c r="J15" s="19" t="s">
        <v>26</v>
      </c>
    </row>
    <row r="16" spans="1:10" ht="24" x14ac:dyDescent="0.55000000000000004">
      <c r="A16" s="17"/>
      <c r="B16" s="20" t="s">
        <v>38</v>
      </c>
      <c r="C16" s="73"/>
      <c r="D16" s="73"/>
      <c r="E16" s="74">
        <f>SUM(E9:E15)</f>
        <v>55260</v>
      </c>
      <c r="F16" s="74"/>
      <c r="G16" s="74">
        <f>SUM(G9:G15)</f>
        <v>55260</v>
      </c>
      <c r="H16" s="74"/>
      <c r="I16" s="26">
        <f t="shared" si="0"/>
        <v>100</v>
      </c>
      <c r="J16" s="19" t="s">
        <v>26</v>
      </c>
    </row>
    <row r="17" spans="1:10" ht="24" x14ac:dyDescent="0.55000000000000004">
      <c r="A17" s="17"/>
      <c r="B17" s="20" t="s">
        <v>10</v>
      </c>
      <c r="C17" s="75" t="s">
        <v>31</v>
      </c>
      <c r="D17" s="76"/>
      <c r="E17" s="74">
        <v>14000</v>
      </c>
      <c r="F17" s="74"/>
      <c r="G17" s="74">
        <v>14000</v>
      </c>
      <c r="H17" s="74"/>
      <c r="I17" s="26">
        <f t="shared" si="0"/>
        <v>100</v>
      </c>
      <c r="J17" s="19" t="s">
        <v>26</v>
      </c>
    </row>
    <row r="18" spans="1:10" ht="24" x14ac:dyDescent="0.55000000000000004">
      <c r="A18" s="28">
        <v>2</v>
      </c>
      <c r="B18" s="29" t="s">
        <v>39</v>
      </c>
      <c r="C18" s="30"/>
      <c r="D18" s="31"/>
      <c r="E18" s="32"/>
      <c r="F18" s="33"/>
      <c r="G18" s="32"/>
      <c r="H18" s="33"/>
      <c r="I18" s="34"/>
      <c r="J18" s="35"/>
    </row>
    <row r="19" spans="1:10" ht="24" x14ac:dyDescent="0.55000000000000004">
      <c r="A19" s="36">
        <v>2.1</v>
      </c>
      <c r="B19" s="37" t="s">
        <v>40</v>
      </c>
      <c r="C19" s="68" t="s">
        <v>31</v>
      </c>
      <c r="D19" s="69"/>
      <c r="E19" s="70">
        <v>165600</v>
      </c>
      <c r="F19" s="70"/>
      <c r="G19" s="70">
        <v>165600</v>
      </c>
      <c r="H19" s="70"/>
      <c r="I19" s="38">
        <f>G19/E19*100</f>
        <v>100</v>
      </c>
      <c r="J19" s="39" t="s">
        <v>26</v>
      </c>
    </row>
    <row r="20" spans="1:10" ht="24" x14ac:dyDescent="0.55000000000000004">
      <c r="A20" s="1" t="s">
        <v>1</v>
      </c>
      <c r="B20" s="40"/>
      <c r="C20" s="71"/>
      <c r="D20" s="72"/>
      <c r="E20" s="93">
        <f>E16+E17+E19</f>
        <v>234860</v>
      </c>
      <c r="F20" s="43"/>
      <c r="G20" s="93">
        <f>G16+G17+G19</f>
        <v>234860</v>
      </c>
      <c r="H20" s="43"/>
      <c r="I20" s="94">
        <f>G20/E20*100</f>
        <v>100</v>
      </c>
      <c r="J20" s="40"/>
    </row>
    <row r="22" spans="1:10" ht="22.5" customHeight="1" x14ac:dyDescent="0.2"/>
    <row r="23" spans="1:10" ht="24.75" customHeight="1" x14ac:dyDescent="0.2"/>
    <row r="24" spans="1:10" ht="14.25" customHeight="1" x14ac:dyDescent="0.2"/>
    <row r="25" spans="1:10" ht="31.5" customHeight="1" x14ac:dyDescent="0.2"/>
    <row r="26" spans="1:10" ht="21" customHeight="1" x14ac:dyDescent="0.2"/>
    <row r="33" spans="1:10" s="41" customFormat="1" ht="19.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4" spans="1:10" ht="21" customHeight="1" x14ac:dyDescent="0.2"/>
    <row r="41" spans="1:10" ht="14.25" customHeight="1" x14ac:dyDescent="0.2"/>
    <row r="42" spans="1:10" ht="14.25" customHeight="1" x14ac:dyDescent="0.2"/>
    <row r="43" spans="1:10" ht="14.25" customHeight="1" x14ac:dyDescent="0.2"/>
  </sheetData>
  <mergeCells count="50">
    <mergeCell ref="A1:J3"/>
    <mergeCell ref="A4:A5"/>
    <mergeCell ref="B4:B5"/>
    <mergeCell ref="C4:D5"/>
    <mergeCell ref="E4:F5"/>
    <mergeCell ref="G4:H5"/>
    <mergeCell ref="I4:I5"/>
    <mergeCell ref="J4:J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9:D19"/>
    <mergeCell ref="E19:F19"/>
    <mergeCell ref="G19:H19"/>
    <mergeCell ref="C20:D20"/>
    <mergeCell ref="E20:F20"/>
    <mergeCell ref="G20:H20"/>
  </mergeCells>
  <printOptions horizontalCentered="1"/>
  <pageMargins left="0.11811023622047245" right="0.11811023622047245" top="0.55118110236220474" bottom="0.15748031496062992" header="0" footer="0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งบค่าธรรมเนียมฯ</vt:lpstr>
      <vt:lpstr>งบรายจ่ายประจำปีฯ</vt:lpstr>
      <vt:lpstr>งบค่าธรรมเนียมฯ!Print_Area</vt:lpstr>
      <vt:lpstr>งบค่าธรรมเนียมฯ!Print_Titles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khunjan moud</cp:lastModifiedBy>
  <cp:lastPrinted>2026-07-21T08:31:52Z</cp:lastPrinted>
  <dcterms:created xsi:type="dcterms:W3CDTF">2024-01-10T07:59:11Z</dcterms:created>
  <dcterms:modified xsi:type="dcterms:W3CDTF">2026-07-21T08:32:16Z</dcterms:modified>
</cp:coreProperties>
</file>