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C41A19C5-6589-45DE-BA6D-269A38E1DD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4" i="1"/>
  <c r="I7" i="1"/>
  <c r="G20" i="1" l="1"/>
  <c r="I6" i="1"/>
  <c r="I8" i="1"/>
  <c r="I9" i="1"/>
  <c r="I13" i="1"/>
  <c r="I15" i="1"/>
  <c r="I17" i="1"/>
  <c r="I10" i="1" l="1"/>
  <c r="I18" i="1"/>
  <c r="E12" i="1"/>
  <c r="I12" i="1" s="1"/>
  <c r="E11" i="1"/>
  <c r="I11" i="1" s="1"/>
  <c r="I19" i="1"/>
  <c r="I21" i="1"/>
  <c r="E20" i="1" l="1"/>
  <c r="I20" i="1" s="1"/>
</calcChain>
</file>

<file path=xl/sharedStrings.xml><?xml version="1.0" encoding="utf-8"?>
<sst xmlns="http://schemas.openxmlformats.org/spreadsheetml/2006/main" count="39" uniqueCount="39">
  <si>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</si>
  <si>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</si>
  <si>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</si>
  <si>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</si>
  <si>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</si>
  <si>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</si>
  <si>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</si>
  <si>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</si>
  <si>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</si>
  <si>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</si>
  <si>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</si>
  <si>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</si>
  <si>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</si>
  <si>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</si>
  <si>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</si>
  <si>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</si>
  <si>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ตรวจคนเข้าเมืองจังหวัดตรัง</t>
  </si>
  <si>
    <t>ค่าจ้างเหมาบริการ ปรับภูมิทัศน์</t>
  </si>
  <si>
    <t>เบิกค่าเดินทางไปราชการ</t>
  </si>
  <si>
    <t>วัสดุคอมพิวเตอร์</t>
  </si>
  <si>
    <t>ค่าซ่อมแซมครุภัณฑ์</t>
  </si>
  <si>
    <t>ค่าเช่าเครื่องถ่าย</t>
  </si>
  <si>
    <t>ซ่อมแซมเครื่องปรับอากาศ</t>
  </si>
  <si>
    <t>วัสดุสิ้นเปลืองต่างๆ</t>
  </si>
  <si>
    <t>รถยนต์ รถBMW เรือ</t>
  </si>
  <si>
    <t>ประจำปีงบประมาณ พ.ศ. 2568  งบประมาณรายจ่ายประจำปี ไตรมาสที่ 1-2</t>
  </si>
  <si>
    <t>ค่าเช่ารายเดือน 14000/ด.</t>
  </si>
  <si>
    <t>วัสดุงานบ้านงานครัว</t>
  </si>
  <si>
    <t>วัสดุยานพาหนะและขนส่ง</t>
  </si>
  <si>
    <t>ค่าวัสดุตรายางประทับ</t>
  </si>
  <si>
    <t>ค่าซ่อมแซมท่อน้ำทิ้ง</t>
  </si>
  <si>
    <t>ท่อน้ำทิ้ง</t>
  </si>
  <si>
    <t>พ.ร.บ.รถยนต์</t>
  </si>
  <si>
    <t>จำนวน5คัน</t>
  </si>
  <si>
    <t>ตรวจแล้วถูกต้อง</t>
  </si>
  <si>
    <t>(ณรงค์ชัย  เอกฉันท์)</t>
  </si>
  <si>
    <t>สวญ.ตม.จว.ตรัง</t>
  </si>
  <si>
    <t xml:space="preserve">  พ.ต.ท. ณรงค์ชัย  เอกฉันท์</t>
  </si>
  <si>
    <t>ข้อมูล ณ วันที่ 31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</si>
</sst>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/>
    <xf numFmtId="0" fontId="3" fillId="0" borderId="8" xfId="0" applyFont="1" applyBorder="1"/>
    <xf numFmtId="0" fontId="3" fillId="0" borderId="1" xfId="0" applyFont="1" applyBorder="1" applyAlignment="1">
      <alignment vertical="top"/>
    </xf>
    <xf numFmtId="0" fontId="3" fillId="0" borderId="8" xfId="0" quotePrefix="1" applyFont="1" applyBorder="1" applyAlignment="1">
      <alignment horizontal="center" vertical="center"/>
    </xf>
    <xf numFmtId="2" fontId="3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 indent="2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3" borderId="9" xfId="0" applyNumberFormat="1" applyFont="1" applyFill="1" applyBorder="1" applyAlignment="1">
      <alignment horizontal="right" indent="2"/>
    </xf>
    <xf numFmtId="0" fontId="3" fillId="3" borderId="8" xfId="0" applyFont="1" applyFill="1" applyBorder="1" applyAlignment="1">
      <alignment horizontal="right" indent="2"/>
    </xf>
    <xf numFmtId="43" fontId="3" fillId="0" borderId="9" xfId="1" applyFont="1" applyBorder="1" applyAlignment="1">
      <alignment horizontal="right" indent="2"/>
    </xf>
    <xf numFmtId="43" fontId="3" fillId="0" borderId="8" xfId="1" applyFont="1" applyBorder="1" applyAlignment="1">
      <alignment horizontal="right" indent="2"/>
    </xf>
    <xf numFmtId="43" fontId="3" fillId="3" borderId="1" xfId="1" applyFont="1" applyFill="1" applyBorder="1" applyAlignment="1">
      <alignment horizontal="right" indent="2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20" zoomScaleNormal="120" workbookViewId="0">
      <selection activeCell="A3" sqref="A3:J3"/>
    </sheetView>
  </sheetViews>
  <sheetFormatPr defaultRowHeight="24" x14ac:dyDescent="0.55000000000000004"/>
  <cols>
    <col min="1" max="1" width="5.875" style="1" customWidth="1"/>
    <col min="2" max="2" width="30.75" style="1" customWidth="1"/>
    <col min="3" max="3" width="12.375" style="1" customWidth="1"/>
    <col min="4" max="4" width="13" style="1" customWidth="1"/>
    <col min="5" max="5" width="9.625" style="1" customWidth="1"/>
    <col min="6" max="6" width="6.125" style="1" customWidth="1"/>
    <col min="7" max="7" width="9.625" style="1" customWidth="1"/>
    <col min="8" max="8" width="5.625" style="1" customWidth="1"/>
    <col min="9" max="9" width="12.25" style="1" customWidth="1"/>
    <col min="10" max="10" width="21.875" style="1" customWidth="1"/>
    <col min="11" max="16384" width="9" style="1"/>
  </cols>
  <sheetData>
    <row r="1" spans="1:10" ht="27" customHeight="1" x14ac:dyDescent="0.55000000000000004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55000000000000004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x14ac:dyDescent="0.55000000000000004">
      <c r="A3" s="23" t="s">
        <v>38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0.25" customHeight="1" x14ac:dyDescent="0.55000000000000004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26" t="s">
        <v>5</v>
      </c>
      <c r="J4" s="24" t="s">
        <v>6</v>
      </c>
    </row>
    <row r="5" spans="1:10" ht="24" customHeight="1" x14ac:dyDescent="0.55000000000000004">
      <c r="A5" s="28"/>
      <c r="B5" s="28"/>
      <c r="C5" s="31"/>
      <c r="D5" s="32"/>
      <c r="E5" s="31"/>
      <c r="F5" s="32"/>
      <c r="G5" s="31"/>
      <c r="H5" s="32"/>
      <c r="I5" s="26"/>
      <c r="J5" s="25"/>
    </row>
    <row r="6" spans="1:10" x14ac:dyDescent="0.55000000000000004">
      <c r="A6" s="2">
        <v>1</v>
      </c>
      <c r="B6" s="3" t="s">
        <v>8</v>
      </c>
      <c r="C6" s="12" t="s">
        <v>18</v>
      </c>
      <c r="D6" s="13"/>
      <c r="E6" s="21">
        <v>40000</v>
      </c>
      <c r="F6" s="21"/>
      <c r="G6" s="11">
        <v>24537</v>
      </c>
      <c r="H6" s="11"/>
      <c r="I6" s="4">
        <f t="shared" ref="I6:I9" si="0">G6/E6*100</f>
        <v>61.342500000000001</v>
      </c>
      <c r="J6" s="5"/>
    </row>
    <row r="7" spans="1:10" x14ac:dyDescent="0.55000000000000004">
      <c r="A7" s="2">
        <v>2</v>
      </c>
      <c r="B7" s="3" t="s">
        <v>20</v>
      </c>
      <c r="C7" s="10" t="s">
        <v>22</v>
      </c>
      <c r="D7" s="10"/>
      <c r="E7" s="11">
        <v>40000</v>
      </c>
      <c r="F7" s="11"/>
      <c r="G7" s="11">
        <v>40000</v>
      </c>
      <c r="H7" s="11"/>
      <c r="I7" s="4">
        <f t="shared" ref="I7" si="1">G7/E7*100</f>
        <v>100</v>
      </c>
      <c r="J7" s="5"/>
    </row>
    <row r="8" spans="1:10" x14ac:dyDescent="0.55000000000000004">
      <c r="A8" s="2">
        <v>2</v>
      </c>
      <c r="B8" s="3" t="s">
        <v>30</v>
      </c>
      <c r="C8" s="10" t="s">
        <v>31</v>
      </c>
      <c r="D8" s="10"/>
      <c r="E8" s="11">
        <v>29284.33</v>
      </c>
      <c r="F8" s="11"/>
      <c r="G8" s="11">
        <v>29284.33</v>
      </c>
      <c r="H8" s="11"/>
      <c r="I8" s="4">
        <f t="shared" si="0"/>
        <v>100</v>
      </c>
      <c r="J8" s="5"/>
    </row>
    <row r="9" spans="1:10" x14ac:dyDescent="0.55000000000000004">
      <c r="A9" s="2">
        <v>3</v>
      </c>
      <c r="B9" s="3" t="s">
        <v>21</v>
      </c>
      <c r="C9" s="10" t="s">
        <v>26</v>
      </c>
      <c r="D9" s="10"/>
      <c r="E9" s="11">
        <v>84000</v>
      </c>
      <c r="F9" s="11"/>
      <c r="G9" s="11">
        <v>84000</v>
      </c>
      <c r="H9" s="11"/>
      <c r="I9" s="4">
        <f t="shared" si="0"/>
        <v>100</v>
      </c>
      <c r="J9" s="5"/>
    </row>
    <row r="10" spans="1:10" x14ac:dyDescent="0.55000000000000004">
      <c r="A10" s="2">
        <v>4</v>
      </c>
      <c r="B10" s="3" t="s">
        <v>29</v>
      </c>
      <c r="C10" s="10"/>
      <c r="D10" s="10"/>
      <c r="E10" s="11">
        <v>22000</v>
      </c>
      <c r="F10" s="11"/>
      <c r="G10" s="11">
        <v>22000</v>
      </c>
      <c r="H10" s="11"/>
      <c r="I10" s="4">
        <f t="shared" ref="I10:I17" si="2">G10/E10*100</f>
        <v>100</v>
      </c>
      <c r="J10" s="5"/>
    </row>
    <row r="11" spans="1:10" x14ac:dyDescent="0.55000000000000004">
      <c r="A11" s="2">
        <v>5</v>
      </c>
      <c r="B11" s="3" t="s">
        <v>9</v>
      </c>
      <c r="C11" s="10"/>
      <c r="D11" s="10"/>
      <c r="E11" s="11">
        <f>7000+35000</f>
        <v>42000</v>
      </c>
      <c r="F11" s="11"/>
      <c r="G11" s="11">
        <v>42000</v>
      </c>
      <c r="H11" s="11"/>
      <c r="I11" s="4">
        <f t="shared" si="2"/>
        <v>100</v>
      </c>
      <c r="J11" s="5"/>
    </row>
    <row r="12" spans="1:10" x14ac:dyDescent="0.55000000000000004">
      <c r="A12" s="2">
        <v>6</v>
      </c>
      <c r="B12" s="3" t="s">
        <v>17</v>
      </c>
      <c r="C12" s="10"/>
      <c r="D12" s="10"/>
      <c r="E12" s="11">
        <f>7000+35000</f>
        <v>42000</v>
      </c>
      <c r="F12" s="11"/>
      <c r="G12" s="11">
        <v>42000</v>
      </c>
      <c r="H12" s="11"/>
      <c r="I12" s="4">
        <f t="shared" si="2"/>
        <v>100</v>
      </c>
      <c r="J12" s="5"/>
    </row>
    <row r="13" spans="1:10" ht="20.25" customHeight="1" x14ac:dyDescent="0.55000000000000004">
      <c r="A13" s="2">
        <v>7</v>
      </c>
      <c r="B13" s="3" t="s">
        <v>10</v>
      </c>
      <c r="C13" s="10" t="s">
        <v>23</v>
      </c>
      <c r="D13" s="10"/>
      <c r="E13" s="11">
        <v>100000</v>
      </c>
      <c r="F13" s="11"/>
      <c r="G13" s="11">
        <v>62680</v>
      </c>
      <c r="H13" s="11"/>
      <c r="I13" s="4">
        <f t="shared" si="2"/>
        <v>62.68</v>
      </c>
      <c r="J13" s="5"/>
    </row>
    <row r="14" spans="1:10" x14ac:dyDescent="0.55000000000000004">
      <c r="A14" s="2">
        <v>8</v>
      </c>
      <c r="B14" s="3" t="s">
        <v>27</v>
      </c>
      <c r="C14" s="10"/>
      <c r="D14" s="10"/>
      <c r="E14" s="11">
        <v>20000</v>
      </c>
      <c r="F14" s="11"/>
      <c r="G14" s="11">
        <v>16000</v>
      </c>
      <c r="H14" s="11"/>
      <c r="I14" s="4">
        <f t="shared" ref="I14" si="3">G14/E14*100</f>
        <v>80</v>
      </c>
      <c r="J14" s="5"/>
    </row>
    <row r="15" spans="1:10" x14ac:dyDescent="0.55000000000000004">
      <c r="A15" s="2">
        <v>8</v>
      </c>
      <c r="B15" s="3" t="s">
        <v>19</v>
      </c>
      <c r="C15" s="10"/>
      <c r="D15" s="10"/>
      <c r="E15" s="11">
        <v>33060</v>
      </c>
      <c r="F15" s="11"/>
      <c r="G15" s="11">
        <v>33060</v>
      </c>
      <c r="H15" s="11"/>
      <c r="I15" s="4">
        <f t="shared" si="2"/>
        <v>100</v>
      </c>
      <c r="J15" s="5"/>
    </row>
    <row r="16" spans="1:10" x14ac:dyDescent="0.55000000000000004">
      <c r="A16" s="2">
        <v>9</v>
      </c>
      <c r="B16" s="3" t="s">
        <v>28</v>
      </c>
      <c r="C16" s="10"/>
      <c r="D16" s="10"/>
      <c r="E16" s="11">
        <v>30000</v>
      </c>
      <c r="F16" s="11"/>
      <c r="G16" s="11">
        <v>30000</v>
      </c>
      <c r="H16" s="11"/>
      <c r="I16" s="4">
        <f t="shared" ref="I16" si="4">G16/E16*100</f>
        <v>100</v>
      </c>
      <c r="J16" s="5"/>
    </row>
    <row r="17" spans="1:10" x14ac:dyDescent="0.55000000000000004">
      <c r="A17" s="2">
        <v>9</v>
      </c>
      <c r="B17" s="3" t="s">
        <v>32</v>
      </c>
      <c r="C17" s="10" t="s">
        <v>33</v>
      </c>
      <c r="D17" s="10"/>
      <c r="E17" s="11">
        <v>3548.12</v>
      </c>
      <c r="F17" s="11"/>
      <c r="G17" s="11">
        <v>3548.12</v>
      </c>
      <c r="H17" s="11"/>
      <c r="I17" s="4">
        <f t="shared" si="2"/>
        <v>100</v>
      </c>
      <c r="J17" s="5"/>
    </row>
    <row r="18" spans="1:10" ht="21.75" customHeight="1" x14ac:dyDescent="0.55000000000000004">
      <c r="A18" s="2">
        <v>10</v>
      </c>
      <c r="B18" s="6" t="s">
        <v>11</v>
      </c>
      <c r="C18" s="12" t="s">
        <v>24</v>
      </c>
      <c r="D18" s="13"/>
      <c r="E18" s="11">
        <v>234061.64</v>
      </c>
      <c r="F18" s="11"/>
      <c r="G18" s="11">
        <v>234061.64</v>
      </c>
      <c r="H18" s="11"/>
      <c r="I18" s="4">
        <f>G18/E18*100</f>
        <v>100</v>
      </c>
      <c r="J18" s="5"/>
    </row>
    <row r="19" spans="1:10" x14ac:dyDescent="0.55000000000000004">
      <c r="A19" s="2">
        <v>11</v>
      </c>
      <c r="B19" s="3" t="s">
        <v>12</v>
      </c>
      <c r="C19" s="19"/>
      <c r="D19" s="20"/>
      <c r="E19" s="11">
        <v>35000</v>
      </c>
      <c r="F19" s="11"/>
      <c r="G19" s="11">
        <v>34400</v>
      </c>
      <c r="H19" s="11"/>
      <c r="I19" s="4">
        <f>G19/E19*100</f>
        <v>98.285714285714292</v>
      </c>
      <c r="J19" s="7"/>
    </row>
    <row r="20" spans="1:10" x14ac:dyDescent="0.55000000000000004">
      <c r="A20" s="2">
        <v>12</v>
      </c>
      <c r="B20" s="3" t="s">
        <v>13</v>
      </c>
      <c r="C20" s="12"/>
      <c r="D20" s="13"/>
      <c r="E20" s="14">
        <f>SUM(E6:E19)</f>
        <v>754954.09000000008</v>
      </c>
      <c r="F20" s="15"/>
      <c r="G20" s="18">
        <f>SUM(G6:G19)</f>
        <v>697571.09000000008</v>
      </c>
      <c r="H20" s="18"/>
      <c r="I20" s="8">
        <f>G20/E20*100</f>
        <v>92.399140456342195</v>
      </c>
      <c r="J20" s="5"/>
    </row>
    <row r="21" spans="1:10" x14ac:dyDescent="0.55000000000000004">
      <c r="A21" s="2">
        <v>13</v>
      </c>
      <c r="B21" s="3" t="s">
        <v>14</v>
      </c>
      <c r="C21" s="12"/>
      <c r="D21" s="13"/>
      <c r="E21" s="16">
        <v>49100.56</v>
      </c>
      <c r="F21" s="17"/>
      <c r="G21" s="11">
        <v>49100.56</v>
      </c>
      <c r="H21" s="11"/>
      <c r="I21" s="4">
        <f>G21/E21*100</f>
        <v>100</v>
      </c>
      <c r="J21" s="5"/>
    </row>
    <row r="22" spans="1:10" x14ac:dyDescent="0.55000000000000004">
      <c r="A22" s="2">
        <v>14</v>
      </c>
      <c r="B22" s="3" t="s">
        <v>15</v>
      </c>
      <c r="C22" s="12"/>
      <c r="D22" s="13"/>
      <c r="E22" s="12"/>
      <c r="F22" s="13"/>
      <c r="G22" s="12"/>
      <c r="H22" s="13"/>
      <c r="I22" s="3"/>
      <c r="J22" s="3"/>
    </row>
    <row r="23" spans="1:10" x14ac:dyDescent="0.55000000000000004">
      <c r="A23" s="9" t="s">
        <v>1</v>
      </c>
      <c r="B23" s="3"/>
      <c r="C23" s="12"/>
      <c r="D23" s="13"/>
      <c r="E23" s="12"/>
      <c r="F23" s="13"/>
      <c r="G23" s="12"/>
      <c r="H23" s="13"/>
      <c r="I23" s="3"/>
      <c r="J23" s="3"/>
    </row>
    <row r="25" spans="1:10" x14ac:dyDescent="0.55000000000000004">
      <c r="G25" s="33" t="s">
        <v>34</v>
      </c>
      <c r="H25" s="33"/>
      <c r="I25" s="33"/>
    </row>
    <row r="26" spans="1:10" x14ac:dyDescent="0.55000000000000004">
      <c r="G26" s="34" t="s">
        <v>37</v>
      </c>
      <c r="H26" s="34"/>
      <c r="I26" s="34"/>
    </row>
    <row r="27" spans="1:10" x14ac:dyDescent="0.55000000000000004">
      <c r="G27" s="33" t="s">
        <v>35</v>
      </c>
      <c r="H27" s="33"/>
      <c r="I27" s="33"/>
    </row>
    <row r="28" spans="1:10" x14ac:dyDescent="0.55000000000000004">
      <c r="G28" s="33" t="s">
        <v>36</v>
      </c>
      <c r="H28" s="33"/>
      <c r="I28" s="33"/>
    </row>
  </sheetData>
  <mergeCells count="68">
    <mergeCell ref="G25:I25"/>
    <mergeCell ref="G27:I27"/>
    <mergeCell ref="G26:I26"/>
    <mergeCell ref="G28:I28"/>
    <mergeCell ref="C11:D11"/>
    <mergeCell ref="E11:F11"/>
    <mergeCell ref="G11:H11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18:H18"/>
    <mergeCell ref="G19:H19"/>
    <mergeCell ref="G12:H12"/>
    <mergeCell ref="G15:H15"/>
    <mergeCell ref="E19:F19"/>
    <mergeCell ref="E18:F18"/>
    <mergeCell ref="G13:H13"/>
    <mergeCell ref="G17:H17"/>
    <mergeCell ref="G14:H14"/>
    <mergeCell ref="C15:D15"/>
    <mergeCell ref="E12:F12"/>
    <mergeCell ref="E15:F15"/>
    <mergeCell ref="C22:D22"/>
    <mergeCell ref="E22:F22"/>
    <mergeCell ref="C18:D18"/>
    <mergeCell ref="C19:D19"/>
    <mergeCell ref="C21:D21"/>
    <mergeCell ref="C20:D20"/>
    <mergeCell ref="C13:D13"/>
    <mergeCell ref="E13:F13"/>
    <mergeCell ref="C17:D17"/>
    <mergeCell ref="E17:F17"/>
    <mergeCell ref="C14:D14"/>
    <mergeCell ref="E14:F14"/>
    <mergeCell ref="G23:H23"/>
    <mergeCell ref="E20:F20"/>
    <mergeCell ref="E21:F21"/>
    <mergeCell ref="C23:D23"/>
    <mergeCell ref="E23:F23"/>
    <mergeCell ref="G22:H22"/>
    <mergeCell ref="G20:H20"/>
    <mergeCell ref="G21:H21"/>
    <mergeCell ref="C7:D7"/>
    <mergeCell ref="E7:F7"/>
    <mergeCell ref="G7:H7"/>
    <mergeCell ref="C16:D16"/>
    <mergeCell ref="E16:F16"/>
    <mergeCell ref="G16:H16"/>
    <mergeCell ref="C8:D8"/>
    <mergeCell ref="E8:F8"/>
    <mergeCell ref="G8:H8"/>
    <mergeCell ref="C10:D10"/>
    <mergeCell ref="E10:F10"/>
    <mergeCell ref="G10:H10"/>
    <mergeCell ref="C9:D9"/>
    <mergeCell ref="E9:F9"/>
    <mergeCell ref="G9:H9"/>
    <mergeCell ref="C12:D12"/>
  </mergeCells>
  <printOptions horizontalCentered="1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khunjan moud</cp:lastModifiedBy>
  <cp:lastPrinted>2025-06-26T06:40:31Z</cp:lastPrinted>
  <dcterms:created xsi:type="dcterms:W3CDTF">2024-01-10T07:59:11Z</dcterms:created>
  <dcterms:modified xsi:type="dcterms:W3CDTF">2025-06-26T06:53:53Z</dcterms:modified>
</cp:coreProperties>
</file>