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-PC\Downloads\"/>
    </mc:Choice>
  </mc:AlternateContent>
  <bookViews>
    <workbookView xWindow="0" yWindow="0" windowWidth="28800" windowHeight="11535" activeTab="3"/>
  </bookViews>
  <sheets>
    <sheet name="ขออยู่ต่อ" sheetId="1" r:id="rId3"/>
    <sheet name="90 วัน" sheetId="2" r:id="rId4"/>
    <sheet name="แจ้งที่พัก อาศัย ม.38" sheetId="3" r:id="rId5"/>
    <sheet name="ขอรับ ขอเปลี่ยน" sheetId="4" r:id="rId6"/>
    <sheet name="RE-ENTRY" sheetId="5" r:id="rId7"/>
  </sheets>
  <definedNames>
    <definedName name="_xlnm.Print_Area" localSheetId="0">ขออยู่ต่อ!$A$1:$AN$14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" l="1"/>
</calcChain>
</file>

<file path=xl/sharedStrings.xml><?xml version="1.0" encoding="utf-8"?>
<sst xmlns="http://schemas.openxmlformats.org/spreadsheetml/2006/main" count="150" uniqueCount="101">
  <si>
    <t>ธุรกิจ</t>
  </si>
  <si>
    <t>ปฏิบัติงานเกี่ยวกับการลงทุน</t>
  </si>
  <si>
    <t>ปฏิบัติงานหน่วยงานราชการ</t>
  </si>
  <si>
    <t>เพื่อการลงทุน</t>
  </si>
  <si>
    <t>บุคลากรในสถานศึกษาของรัฐ</t>
  </si>
  <si>
    <t>บุคลากรในสถานศึกษาของเอกชน</t>
  </si>
  <si>
    <t>ศึกษาในสถานศึกษาของรัฐ</t>
  </si>
  <si>
    <t>นักเรียนเอกชน</t>
  </si>
  <si>
    <t>เพื่อศึกษาวิจัย</t>
  </si>
  <si>
    <t>เป็นครอบครัวที่ได้รับอนุญาตให้อยู่เพื่อศึกษา</t>
  </si>
  <si>
    <t>สื่อ
มวลชน</t>
  </si>
  <si>
    <t>ศึกษาพระพุทธศาสนา</t>
  </si>
  <si>
    <t>เผยแพร่ศาสนา</t>
  </si>
  <si>
    <t>บันเทิง</t>
  </si>
  <si>
    <t>อยู่กับครอบครัวคนไทย</t>
  </si>
  <si>
    <t>อยู่กับภรรยาคนไทย</t>
  </si>
  <si>
    <t>อยู่กับครอบครัวที่มีถิ่นที่อยู่</t>
  </si>
  <si>
    <t>ได้รับอนุญาตให้อยู่ต่อตามหลักเกณฑ์</t>
  </si>
  <si>
    <t>มูลนิธิ/อาสาสมัคร</t>
  </si>
  <si>
    <t>ใช้ชีวิตบั้นปลาย</t>
  </si>
  <si>
    <t>กลับภูมิลำเนาเดิม</t>
  </si>
  <si>
    <t>หน่วยราชการรับรอง</t>
  </si>
  <si>
    <t>เพื่อพิสูจน์สัญชาติ</t>
  </si>
  <si>
    <t>นักกีฬาอาชีพ</t>
  </si>
  <si>
    <t>กฎหมายพิเศษ</t>
  </si>
  <si>
    <t>รวม</t>
  </si>
  <si>
    <t>BOI</t>
  </si>
  <si>
    <t>การนิคม</t>
  </si>
  <si>
    <t>การ
ปิโตรเลียม</t>
  </si>
  <si>
    <t>2.10</t>
  </si>
  <si>
    <t>ต.ค.67</t>
  </si>
  <si>
    <t>พ.ย.67</t>
  </si>
  <si>
    <t>ธ.ค.67</t>
  </si>
  <si>
    <t>รวมทั้งสิ้น</t>
  </si>
  <si>
    <t xml:space="preserve">   </t>
  </si>
  <si>
    <t>วันเดือนปี</t>
  </si>
  <si>
    <t>ประเภทคนอยู่ชั่วคราว</t>
  </si>
  <si>
    <t>ท่องเที่ยว</t>
  </si>
  <si>
    <t>ผู้เชี่ยวชาญ</t>
  </si>
  <si>
    <t>ติดตั้ง ซ่อมแซมเครื่องจักร</t>
  </si>
  <si>
    <t>เพื่อเยี่ยมคู่สมรส</t>
  </si>
  <si>
    <t>รักษา
พยาบาล</t>
  </si>
  <si>
    <t>คดีความ</t>
  </si>
  <si>
    <t>สถานทูตรับรอง</t>
  </si>
  <si>
    <t>นักแสดง</t>
  </si>
  <si>
    <t>ผู้ควบคุมพาหนะ</t>
  </si>
  <si>
    <t>ข้อ 5</t>
  </si>
  <si>
    <t>กรณีปกติ(อำนาจ บช.)</t>
  </si>
  <si>
    <t>กรณีได้รับผลกระทบจากสถานการณ์ COVID</t>
  </si>
  <si>
    <t>ม.ค.68</t>
  </si>
  <si>
    <t>ก.พ.68</t>
  </si>
  <si>
    <t>มี.ค.68</t>
  </si>
  <si>
    <t>รายงานการแจ้งสถิติอยู่เกิน 90 วัน</t>
  </si>
  <si>
    <t>วัน/เดือน/ปี</t>
  </si>
  <si>
    <t>TOURIST</t>
  </si>
  <si>
    <t>NON-IMM</t>
  </si>
  <si>
    <t>NON-LA</t>
  </si>
  <si>
    <t>OTHER</t>
  </si>
  <si>
    <t>สรุป</t>
  </si>
  <si>
    <t>ชาย</t>
  </si>
  <si>
    <t>หญิง</t>
  </si>
  <si>
    <t xml:space="preserve">รวม </t>
  </si>
  <si>
    <t>ม.ค.</t>
  </si>
  <si>
    <t>ก.พ.</t>
  </si>
  <si>
    <t>มี.ค.</t>
  </si>
  <si>
    <t>ต.ค.</t>
  </si>
  <si>
    <t>พ.ย.</t>
  </si>
  <si>
    <t>ธ.ค.</t>
  </si>
  <si>
    <t>รายเดือน ประจำเดือนตุลาคม 2567- มีนาคม 2568 ของ ตม.จว.ตรัง</t>
  </si>
  <si>
    <t>สถิติการรับแจ้งที่พักอาศัยของคนต่างด้าว ของ ตม.จว.ตรัง</t>
  </si>
  <si>
    <t>เดือน</t>
  </si>
  <si>
    <t>โรงแรม</t>
  </si>
  <si>
    <t>อพาร์ทเม้นท์</t>
  </si>
  <si>
    <t>เกสท์เอาส์</t>
  </si>
  <si>
    <t>บ้านและอื่น ๆ</t>
  </si>
  <si>
    <t>อินเตอร์เน็ต</t>
  </si>
  <si>
    <t>เอกสาร ตม.๓๐</t>
  </si>
  <si>
    <t>รายเดือน ตุลาคม 2567- มีนาคม 2568</t>
  </si>
  <si>
    <t>สถิติการอนุญาตการตรวจลงตราและการเปลี่ยนประเภทการตรวจลงตรา  แยกตามประเภท ของ ตม.จว.ตรัง</t>
  </si>
  <si>
    <t>เหตุผลการตรวจลงตราและเปลี่ยนประเภทการตรวจลงตรา</t>
  </si>
  <si>
    <t>การปฏิบัติหน้าที่ราชการ</t>
  </si>
  <si>
    <t>ปฏิบัติหน้าที่สือมวลชน</t>
  </si>
  <si>
    <t>ครอบครัวผู้มีสัญชาติไทย</t>
  </si>
  <si>
    <t>เพื่อธุรกิจ</t>
  </si>
  <si>
    <t>ปฏิบัติหน้าที่องค์การกุศลสาธารณะ</t>
  </si>
  <si>
    <t>เพื่อลงทุนไม่น้อยกว่า 10 ล้านบาท</t>
  </si>
  <si>
    <t>ลงทุนที่ได้รับการรับรองจากส่วนราชการ</t>
  </si>
  <si>
    <t>ฝึกสอนในสถาบันค้นคว้า</t>
  </si>
  <si>
    <t>ผู้ฝึกสอนนักกีฬา</t>
  </si>
  <si>
    <t>การลงทุนว่าด้วยการส่งเสริมการลงทุน</t>
  </si>
  <si>
    <t>ปฏิบัติหน้าที่ด้านช่างฝีมือ</t>
  </si>
  <si>
    <t>นักฟุตบอลอาชีพ</t>
  </si>
  <si>
    <t>ครูหรืออาจารย์</t>
  </si>
  <si>
    <t>ครอบครัวของคนต่างด้าวที่ได้รับอนุญาตให้อยู่ในราชอาณาจักร</t>
  </si>
  <si>
    <t>นักเรียนหรือนักศึกษา</t>
  </si>
  <si>
    <t>ครอบครัวของผู้มีถิ่นที่อยู่ในราชอาณาจักร</t>
  </si>
  <si>
    <t>สถิติการขออนุญาตเพื่อกลับเข้ามาในราชอาณาจักรอีก (RE-ENTRY)</t>
  </si>
  <si>
    <t>SINGLE</t>
  </si>
  <si>
    <t>MULTIPLE</t>
  </si>
  <si>
    <t>ของ ตม.จว.ตรัง รายเดือน ตุลาคม 2567- มีนาคม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</si>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</sst>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_-;\-* #,##0_-;_-* &quot;-&quot;??_-;_-@"/>
    <numFmt numFmtId="168" formatCode="_-* #,##0_-;\-* #,##0_-;_-* &quot;-&quot;??_-;_-@_-"/>
  </numFmts>
  <fonts count="29">
    <font>
      <sz val="11"/>
      <color theme="1"/>
      <name val="Aptos Narrow"/>
      <family val="2"/>
      <charset val="222"/>
      <scheme val="minor"/>
    </font>
    <font>
      <sz val="10"/>
      <color theme="1"/>
      <name val="Arial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Aptos Narrow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Aptos Narrow"/>
      <family val="2"/>
      <charset val="222"/>
      <scheme val="minor"/>
    </font>
    <font>
      <sz val="16"/>
      <name val="TH Sarabun New"/>
      <family val="2"/>
    </font>
    <font>
      <b/>
      <sz val="12"/>
      <color theme="1"/>
      <name val="TH SarabunPSK"/>
      <family val="2"/>
      <charset val="222"/>
    </font>
    <font>
      <sz val="12"/>
      <name val="Sarabun"/>
      <family val="2"/>
      <charset val="222"/>
    </font>
    <font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 New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b/>
      <sz val="16"/>
      <color rgb="FF000000"/>
      <name val="TH Sarabun New"/>
      <family val="2"/>
    </font>
    <font>
      <sz val="16"/>
      <color rgb="FF000000"/>
      <name val="TH SarabunPSK"/>
      <family val="2"/>
    </font>
    <font>
      <sz val="16"/>
      <color rgb="FF000000"/>
      <name val="TH Sarabun New"/>
      <family val="2"/>
    </font>
    <font>
      <sz val="11"/>
      <color rgb="FFFF0000"/>
      <name val="Aptos Narrow"/>
      <family val="2"/>
      <charset val="222"/>
      <scheme val="minor"/>
    </font>
    <font>
      <b/>
      <sz val="11"/>
      <color theme="1"/>
      <name val="Aptos Narrow"/>
      <family val="2"/>
      <charset val="222"/>
      <scheme val="minor"/>
    </font>
    <font>
      <sz val="11"/>
      <color theme="0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b/>
      <sz val="12"/>
      <name val="Sarabun"/>
      <family val="2"/>
      <charset val="222"/>
    </font>
    <font>
      <b/>
      <sz val="11"/>
      <color rgb="FFFF0000"/>
      <name val="Aptos Narrow"/>
      <family val="2"/>
      <charset val="222"/>
      <scheme val="minor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00102615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2" borderId="0" applyNumberFormat="0" applyBorder="0" applyAlignment="0" applyProtection="0"/>
    <xf numFmtId="0" fontId="22" fillId="3" borderId="0" applyNumberFormat="0" applyBorder="0" applyAlignment="0" applyProtection="0"/>
    <xf numFmtId="0" fontId="0" fillId="4" borderId="0" applyNumberFormat="0" applyBorder="0" applyAlignment="0" applyProtection="0"/>
  </cellStyleXfs>
  <cellXfs count="86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/>
    <xf numFmtId="49" fontId="7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8" fillId="0" borderId="0" xfId="0" applyFont="1"/>
    <xf numFmtId="0" fontId="11" fillId="0" borderId="0" xfId="0" applyFont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1" fillId="0" borderId="0" xfId="0" applyFont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/>
    <xf numFmtId="49" fontId="8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/>
    </xf>
    <xf numFmtId="0" fontId="14" fillId="0" borderId="0" xfId="0" applyFont="1"/>
    <xf numFmtId="0" fontId="25" fillId="0" borderId="1" xfId="0" applyFont="1" applyBorder="1" applyAlignment="1">
      <alignment horizontal="center" vertical="center"/>
    </xf>
    <xf numFmtId="0" fontId="22" fillId="3" borderId="6" xfId="21" applyBorder="1" applyAlignment="1">
      <alignment horizontal="center" vertical="center"/>
    </xf>
    <xf numFmtId="0" fontId="22" fillId="3" borderId="7" xfId="21" applyBorder="1" applyAlignment="1">
      <alignment horizontal="center" vertical="center"/>
    </xf>
    <xf numFmtId="0" fontId="22" fillId="3" borderId="8" xfId="21" applyBorder="1" applyAlignment="1">
      <alignment horizontal="center" vertical="center"/>
    </xf>
    <xf numFmtId="0" fontId="22" fillId="3" borderId="9" xfId="21" applyBorder="1" applyAlignment="1">
      <alignment horizontal="center" vertical="center"/>
    </xf>
    <xf numFmtId="0" fontId="22" fillId="3" borderId="10" xfId="21" applyBorder="1" applyAlignment="1">
      <alignment horizontal="center" vertical="center"/>
    </xf>
    <xf numFmtId="0" fontId="22" fillId="3" borderId="1" xfId="21" applyBorder="1" applyAlignment="1">
      <alignment horizontal="center" vertical="center"/>
    </xf>
    <xf numFmtId="0" fontId="26" fillId="0" borderId="1" xfId="0" applyFont="1" applyBorder="1"/>
    <xf numFmtId="49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vertical="top"/>
    </xf>
    <xf numFmtId="0" fontId="0" fillId="4" borderId="1" xfId="22" applyBorder="1" applyAlignment="1">
      <alignment horizontal="center" vertical="center" wrapText="1"/>
    </xf>
    <xf numFmtId="0" fontId="0" fillId="4" borderId="1" xfId="22" applyBorder="1"/>
    <xf numFmtId="0" fontId="0" fillId="4" borderId="0" xfId="22"/>
    <xf numFmtId="0" fontId="0" fillId="4" borderId="1" xfId="22" applyBorder="1" applyAlignment="1">
      <alignment horizontal="center" vertical="top" wrapText="1"/>
    </xf>
    <xf numFmtId="0" fontId="0" fillId="4" borderId="1" xfId="22" applyBorder="1" applyAlignment="1">
      <alignment horizontal="center"/>
    </xf>
    <xf numFmtId="0" fontId="21" fillId="0" borderId="0" xfId="0" applyFont="1"/>
    <xf numFmtId="49" fontId="25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8" fontId="0" fillId="0" borderId="1" xfId="18" applyNumberFormat="1" applyFont="1" applyBorder="1" applyAlignment="1">
      <alignment horizontal="center" vertical="center"/>
    </xf>
    <xf numFmtId="168" fontId="27" fillId="0" borderId="1" xfId="18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0" fillId="2" borderId="1" xfId="20" applyBorder="1" applyAlignment="1">
      <alignment horizontal="center" vertical="center" wrapText="1"/>
    </xf>
    <xf numFmtId="0" fontId="0" fillId="2" borderId="1" xfId="20" applyBorder="1" applyAlignment="1">
      <alignment horizontal="center" vertical="center"/>
    </xf>
    <xf numFmtId="0" fontId="0" fillId="2" borderId="1" xfId="20" applyBorder="1" applyAlignment="1">
      <alignment horizontal="center" vertical="center" wrapText="1"/>
    </xf>
    <xf numFmtId="168" fontId="11" fillId="0" borderId="1" xfId="18" applyNumberFormat="1" applyFont="1" applyBorder="1" applyAlignment="1">
      <alignment horizontal="center" vertical="center"/>
    </xf>
    <xf numFmtId="0" fontId="0" fillId="2" borderId="1" xfId="20" applyBorder="1" applyAlignment="1">
      <alignment horizontal="center" vertical="center" shrinkToFit="1"/>
    </xf>
    <xf numFmtId="0" fontId="0" fillId="2" borderId="1" xfId="20" applyBorder="1" applyAlignment="1">
      <alignment horizontal="center"/>
    </xf>
    <xf numFmtId="1" fontId="0" fillId="2" borderId="1" xfId="20" applyNumberFormat="1" applyBorder="1" applyAlignment="1">
      <alignment horizontal="center" vertical="center" shrinkToFit="1"/>
    </xf>
    <xf numFmtId="164" fontId="0" fillId="2" borderId="1" xfId="20" applyNumberFormat="1" applyBorder="1" applyAlignment="1">
      <alignment horizontal="center" vertical="center" shrinkToFit="1"/>
    </xf>
    <xf numFmtId="0" fontId="0" fillId="2" borderId="1" xfId="20" applyBorder="1" applyAlignment="1">
      <alignment horizontal="center" vertical="center" shrinkToFit="1"/>
    </xf>
    <xf numFmtId="0" fontId="0" fillId="0" borderId="1" xfId="0" applyBorder="1"/>
    <xf numFmtId="49" fontId="17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/>
    </xf>
    <xf numFmtId="0" fontId="15" fillId="0" borderId="1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0" fillId="0" borderId="0" xfId="0" applyFont="1"/>
    <xf numFmtId="0" fontId="24" fillId="0" borderId="0" xfId="0" applyFont="1"/>
    <xf numFmtId="0" fontId="28" fillId="0" borderId="11" xfId="0" applyFont="1" applyBorder="1" applyAlignment="1">
      <alignment horizontal="center" vertic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40% - Accent1" xfId="20" builtinId="31"/>
    <cellStyle name="Accent4" xfId="21" builtinId="41"/>
    <cellStyle name="40% - Accent4" xfId="22" builtinId="4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calcChain" Target="calcChain.xml" /><Relationship Id="rId5" Type="http://schemas.openxmlformats.org/officeDocument/2006/relationships/worksheet" Target="worksheets/sheet3.xml" /><Relationship Id="rId2" Type="http://schemas.openxmlformats.org/officeDocument/2006/relationships/styles" Target="styles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6</xdr:col>
      <xdr:colOff>133350</xdr:colOff>
      <xdr:row>0</xdr:row>
      <xdr:rowOff>209550</xdr:rowOff>
    </xdr:from>
    <xdr:ext cx="10696575" cy="971550"/>
    <xdr:sp>
      <xdr:nvSpPr>
        <xdr:cNvPr id="3" name="Shape 3">
          <a:extLst>
            <a:ext uri="{FF2B5EF4-FFF2-40B4-BE49-F238E27FC236}">
              <a16:creationId xmlns:a16="http://schemas.microsoft.com/office/drawing/2014/main" id="{da18f6dd-8c5a-4ae2-9187-01ede69a27e4}"/>
            </a:ext>
          </a:extLst>
        </xdr:cNvPr>
        <xdr:cNvSpPr txBox="1"/>
      </xdr:nvSpPr>
      <xdr:spPr>
        <a:xfrm>
          <a:off x="2819400" y="209550"/>
          <a:ext cx="10696575" cy="971550"/>
        </a:xfrm>
        <a:prstGeom prst="rect"/>
        <a:noFill/>
        <a:ln>
          <a:noFill/>
        </a:ln>
      </xdr:spPr>
      <xdr:txBody>
        <a:bodyPr lIns="91425" tIns="45700" rIns="91425" bIns="45700" wrap="square" anchor="t" anchorCtr="0">
          <a:noAutofit/>
        </a:bodyPr>
        <a:lstStyle/>
        <a:p>
          <a:pPr algn="ctr" indent="0" lvl="0" marL="0" rtl="0">
            <a:spcBef>
              <a:spcPts val="0"/>
            </a:spcBef>
            <a:spcAft>
              <a:spcPts val="0"/>
            </a:spcAft>
            <a:buClr>
              <a:schemeClr val="tx1"/>
            </a:buClr>
            <a:buSzPts val="2400"/>
            <a:buFont typeface="Sarabun"/>
            <a:buNone/>
          </a:pPr>
          <a:r>
            <a:rPr lang="en-US" sz="1800" b="1">
              <a:solidFill>
                <a:schemeClr val="tx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สถิติการขออยู่ต่อในราชอาณาจักร </a:t>
          </a:r>
          <a:endParaRPr sz="18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algn="ctr" indent="0" lvl="0" marL="0" rtl="0">
            <a:spcBef>
              <a:spcPts val="0"/>
            </a:spcBef>
            <a:spcAft>
              <a:spcPts val="0"/>
            </a:spcAft>
            <a:buClr>
              <a:schemeClr val="tx1"/>
            </a:buClr>
            <a:buSzPts val="2400"/>
            <a:buFont typeface="Sarabun"/>
            <a:buNone/>
          </a:pPr>
          <a:r>
            <a:rPr lang="en-US" sz="1800" b="1">
              <a:solidFill>
                <a:schemeClr val="tx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ของ  </a:t>
          </a:r>
          <a:r>
            <a:rPr lang="th-TH" sz="1800" b="1">
              <a:solidFill>
                <a:schemeClr val="tx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ตม.จว.ตรัง </a:t>
          </a:r>
          <a:r>
            <a:rPr lang="en-US" sz="1800" b="1">
              <a:solidFill>
                <a:schemeClr val="tx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ประจำ</a:t>
          </a:r>
          <a:r>
            <a:rPr lang="th-TH" sz="1800" b="1">
              <a:solidFill>
                <a:schemeClr val="tx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เดือน</a:t>
          </a:r>
          <a:r>
            <a:rPr lang="th-TH" sz="1800" b="1" baseline="0">
              <a:solidFill>
                <a:schemeClr val="tx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ตุลาคม </a:t>
          </a:r>
          <a:r>
            <a:rPr lang="th-TH" sz="1800" b="1">
              <a:solidFill>
                <a:schemeClr val="tx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2567 - มีนาคม 2568</a:t>
          </a:r>
          <a:endParaRPr sz="18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view="pageBreakPreview" zoomScale="60" zoomScaleNormal="100" zoomScalePageLayoutView="44" workbookViewId="0" topLeftCell="A1">
      <selection pane="topLeft" activeCell="J22" sqref="J22"/>
    </sheetView>
  </sheetViews>
  <sheetFormatPr defaultColWidth="6.37428571428571" defaultRowHeight="25.5"/>
  <cols>
    <col min="1" max="1" width="6.42857142857143" style="8"/>
    <col min="2" max="2" width="5.42857142857143" style="8" customWidth="1"/>
    <col min="3" max="3" width="8.57142857142857" style="8" customWidth="1"/>
    <col min="4" max="4" width="6.42857142857143" style="8"/>
    <col min="5" max="5" width="7" style="8" customWidth="1"/>
    <col min="6" max="6" width="6.42857142857143" style="8"/>
    <col min="7" max="7" width="7.28571428571429" style="8" customWidth="1"/>
    <col min="8" max="8" width="6.42857142857143" style="8" customWidth="1"/>
    <col min="9" max="9" width="6.42857142857143" style="8"/>
    <col min="10" max="10" width="5.14285714285714" style="8" customWidth="1"/>
    <col min="11" max="11" width="6.42857142857143" style="8"/>
    <col min="12" max="12" width="9.71428571428571" style="8" customWidth="1"/>
    <col min="13" max="13" width="6.42857142857143" style="8" customWidth="1"/>
    <col min="14" max="14" width="7.71428571428571" style="8" customWidth="1"/>
    <col min="15" max="15" width="7.57142857142857" style="8" customWidth="1"/>
    <col min="16" max="16" width="6.42857142857143" style="8"/>
    <col min="17" max="17" width="7.14285714285714" style="8" customWidth="1"/>
    <col min="18" max="24" width="6.42857142857143" style="8"/>
    <col min="25" max="25" width="5.14285714285714" style="8" customWidth="1"/>
    <col min="26" max="26" width="6.42857142857143" style="8"/>
    <col min="27" max="27" width="6.42857142857143" style="8" customWidth="1"/>
    <col min="28" max="28" width="5.14285714285714" style="8" customWidth="1"/>
    <col min="29" max="30" width="6.42857142857143" style="8"/>
    <col min="31" max="31" width="6.42857142857143" style="8" customWidth="1"/>
    <col min="32" max="32" width="5.42857142857143" style="8" customWidth="1"/>
    <col min="33" max="34" width="6.42857142857143" style="8"/>
    <col min="35" max="35" width="6" style="8" customWidth="1"/>
    <col min="36" max="36" width="6.42857142857143" style="8"/>
    <col min="37" max="37" width="4.57142857142857" style="8" customWidth="1"/>
    <col min="38" max="38" width="5.57142857142857" style="8" customWidth="1"/>
    <col min="39" max="39" width="6.85714285714286" style="8" customWidth="1"/>
    <col min="40" max="40" width="7.57142857142857" style="8" customWidth="1"/>
    <col min="41" max="16384" width="6.42857142857143" style="8"/>
  </cols>
  <sheetData>
    <row r="1" spans="1:40" ht="25.5">
      <c r="A1" s="1" t="s">
        <v>34</v>
      </c>
      <c r="B1" s="2"/>
      <c r="C1" s="3"/>
      <c r="D1" s="3"/>
      <c r="E1" s="2"/>
      <c r="F1" s="3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3"/>
      <c r="X1" s="2"/>
      <c r="Y1" s="3"/>
      <c r="Z1" s="2"/>
      <c r="AA1" s="3"/>
      <c r="AB1" s="3"/>
      <c r="AC1" s="3"/>
      <c r="AD1" s="2"/>
      <c r="AE1" s="3"/>
      <c r="AF1" s="3"/>
      <c r="AG1" s="3"/>
      <c r="AH1" s="3"/>
      <c r="AI1" s="3"/>
      <c r="AJ1" s="3"/>
      <c r="AK1" s="2"/>
      <c r="AL1" s="3"/>
      <c r="AM1" s="3"/>
      <c r="AN1" s="3"/>
    </row>
    <row r="2" spans="1:40" ht="25.5">
      <c r="A2" s="1"/>
      <c r="B2" s="2"/>
      <c r="C2" s="3"/>
      <c r="D2" s="3"/>
      <c r="E2" s="2"/>
      <c r="F2" s="3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3"/>
      <c r="X2" s="2"/>
      <c r="Y2" s="3"/>
      <c r="Z2" s="2"/>
      <c r="AA2" s="3"/>
      <c r="AB2" s="3"/>
      <c r="AC2" s="3"/>
      <c r="AD2" s="2"/>
      <c r="AE2" s="3"/>
      <c r="AF2" s="3"/>
      <c r="AG2" s="3"/>
      <c r="AH2" s="3"/>
      <c r="AI2" s="3"/>
      <c r="AJ2" s="3"/>
      <c r="AK2" s="2"/>
      <c r="AL2" s="3"/>
      <c r="AM2" s="3"/>
      <c r="AN2" s="3"/>
    </row>
    <row r="3" spans="1:40" ht="43.5" customHeight="1">
      <c r="A3" s="1"/>
      <c r="B3" s="2"/>
      <c r="C3" s="3"/>
      <c r="D3" s="3"/>
      <c r="E3" s="2"/>
      <c r="F3" s="3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3"/>
      <c r="X3" s="2"/>
      <c r="Y3" s="3"/>
      <c r="Z3" s="2"/>
      <c r="AA3" s="3"/>
      <c r="AB3" s="3"/>
      <c r="AC3" s="3"/>
      <c r="AD3" s="2"/>
      <c r="AE3" s="3"/>
      <c r="AF3" s="3"/>
      <c r="AG3" s="3"/>
      <c r="AH3" s="85" t="s">
        <v>100</v>
      </c>
      <c r="AI3" s="85"/>
      <c r="AJ3" s="85"/>
      <c r="AK3" s="85"/>
      <c r="AL3" s="85"/>
      <c r="AM3" s="3"/>
      <c r="AN3" s="3"/>
    </row>
    <row r="4" spans="1:40" s="53" customFormat="1" ht="16.5">
      <c r="A4" s="33" t="s">
        <v>35</v>
      </c>
      <c r="B4" s="51" t="s">
        <v>36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31" t="s">
        <v>25</v>
      </c>
    </row>
    <row r="5" spans="1:40" s="53" customFormat="1" ht="16.5">
      <c r="A5" s="48"/>
      <c r="B5" s="54" t="s">
        <v>0</v>
      </c>
      <c r="C5" s="54" t="s">
        <v>1</v>
      </c>
      <c r="D5" s="54" t="s">
        <v>2</v>
      </c>
      <c r="E5" s="54" t="s">
        <v>37</v>
      </c>
      <c r="F5" s="54" t="s">
        <v>3</v>
      </c>
      <c r="G5" s="54" t="s">
        <v>4</v>
      </c>
      <c r="H5" s="54" t="s">
        <v>5</v>
      </c>
      <c r="I5" s="54" t="s">
        <v>6</v>
      </c>
      <c r="J5" s="54" t="s">
        <v>7</v>
      </c>
      <c r="K5" s="54" t="s">
        <v>8</v>
      </c>
      <c r="L5" s="54" t="s">
        <v>9</v>
      </c>
      <c r="M5" s="54" t="s">
        <v>10</v>
      </c>
      <c r="N5" s="54" t="s">
        <v>11</v>
      </c>
      <c r="O5" s="54" t="s">
        <v>12</v>
      </c>
      <c r="P5" s="54" t="s">
        <v>38</v>
      </c>
      <c r="Q5" s="54" t="s">
        <v>39</v>
      </c>
      <c r="R5" s="54" t="s">
        <v>13</v>
      </c>
      <c r="S5" s="54" t="s">
        <v>14</v>
      </c>
      <c r="T5" s="54" t="s">
        <v>15</v>
      </c>
      <c r="U5" s="54" t="s">
        <v>16</v>
      </c>
      <c r="V5" s="54" t="s">
        <v>17</v>
      </c>
      <c r="W5" s="54" t="s">
        <v>18</v>
      </c>
      <c r="X5" s="54" t="s">
        <v>19</v>
      </c>
      <c r="Y5" s="54" t="s">
        <v>20</v>
      </c>
      <c r="Z5" s="54" t="s">
        <v>40</v>
      </c>
      <c r="AA5" s="54" t="s">
        <v>41</v>
      </c>
      <c r="AB5" s="54" t="s">
        <v>42</v>
      </c>
      <c r="AC5" s="54" t="s">
        <v>21</v>
      </c>
      <c r="AD5" s="54" t="s">
        <v>43</v>
      </c>
      <c r="AE5" s="54" t="s">
        <v>22</v>
      </c>
      <c r="AF5" s="54" t="s">
        <v>44</v>
      </c>
      <c r="AG5" s="54" t="s">
        <v>45</v>
      </c>
      <c r="AH5" s="54" t="s">
        <v>23</v>
      </c>
      <c r="AI5" s="51" t="s">
        <v>46</v>
      </c>
      <c r="AJ5" s="52"/>
      <c r="AK5" s="51" t="s">
        <v>24</v>
      </c>
      <c r="AL5" s="52"/>
      <c r="AM5" s="52"/>
      <c r="AN5" s="32"/>
    </row>
    <row r="6" spans="1:40" s="53" customFormat="1" ht="118.5" customHeight="1">
      <c r="A6" s="48"/>
      <c r="B6" s="55"/>
      <c r="C6" s="52"/>
      <c r="D6" s="52"/>
      <c r="E6" s="55"/>
      <c r="F6" s="52"/>
      <c r="G6" s="55"/>
      <c r="H6" s="55"/>
      <c r="I6" s="55"/>
      <c r="J6" s="55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5"/>
      <c r="W6" s="52"/>
      <c r="X6" s="55"/>
      <c r="Y6" s="52"/>
      <c r="Z6" s="55"/>
      <c r="AA6" s="52"/>
      <c r="AB6" s="52"/>
      <c r="AC6" s="52"/>
      <c r="AD6" s="55"/>
      <c r="AE6" s="52"/>
      <c r="AF6" s="52"/>
      <c r="AG6" s="52"/>
      <c r="AH6" s="52"/>
      <c r="AI6" s="30" t="s">
        <v>47</v>
      </c>
      <c r="AJ6" s="30" t="s">
        <v>48</v>
      </c>
      <c r="AK6" s="30" t="s">
        <v>26</v>
      </c>
      <c r="AL6" s="30" t="s">
        <v>27</v>
      </c>
      <c r="AM6" s="30" t="s">
        <v>28</v>
      </c>
      <c r="AN6" s="32"/>
    </row>
    <row r="7" spans="1:40" ht="34.5" customHeight="1">
      <c r="A7" s="48"/>
      <c r="B7" s="28">
        <v>2.10</v>
      </c>
      <c r="C7" s="28">
        <v>2.2000000000000002</v>
      </c>
      <c r="D7" s="28">
        <v>2.2999999999999998</v>
      </c>
      <c r="E7" s="28">
        <v>2.40</v>
      </c>
      <c r="F7" s="28">
        <v>2.50</v>
      </c>
      <c r="G7" s="28">
        <v>2.60</v>
      </c>
      <c r="H7" s="28">
        <v>2.70</v>
      </c>
      <c r="I7" s="28">
        <v>2.80</v>
      </c>
      <c r="J7" s="28">
        <v>2.90</v>
      </c>
      <c r="K7" s="27" t="s">
        <v>29</v>
      </c>
      <c r="L7" s="28">
        <v>2.11</v>
      </c>
      <c r="M7" s="28">
        <v>2.12</v>
      </c>
      <c r="N7" s="28">
        <v>2.13</v>
      </c>
      <c r="O7" s="28">
        <v>2.14</v>
      </c>
      <c r="P7" s="28">
        <v>2.15</v>
      </c>
      <c r="Q7" s="28">
        <v>2.16</v>
      </c>
      <c r="R7" s="28">
        <v>2.17</v>
      </c>
      <c r="S7" s="28">
        <v>2.1800000000000002</v>
      </c>
      <c r="T7" s="28">
        <v>2.1800000000000002</v>
      </c>
      <c r="U7" s="28">
        <v>2.19</v>
      </c>
      <c r="V7" s="10">
        <v>2.2000000000000002</v>
      </c>
      <c r="W7" s="28">
        <v>2.21</v>
      </c>
      <c r="X7" s="28">
        <v>2.2200000000000002</v>
      </c>
      <c r="Y7" s="28">
        <v>2.23</v>
      </c>
      <c r="Z7" s="28">
        <v>2.2400000000000002</v>
      </c>
      <c r="AA7" s="28">
        <v>2.25</v>
      </c>
      <c r="AB7" s="28">
        <v>2.2599999999999998</v>
      </c>
      <c r="AC7" s="28">
        <v>2.27</v>
      </c>
      <c r="AD7" s="28">
        <v>2.2799999999999998</v>
      </c>
      <c r="AE7" s="28">
        <v>2.29</v>
      </c>
      <c r="AF7" s="10">
        <v>2.2999999999999998</v>
      </c>
      <c r="AG7" s="28">
        <v>2.31</v>
      </c>
      <c r="AH7" s="28">
        <v>2.3199999999999998</v>
      </c>
      <c r="AI7" s="47"/>
      <c r="AJ7" s="47"/>
      <c r="AK7" s="49"/>
      <c r="AL7" s="50"/>
      <c r="AM7" s="50"/>
      <c r="AN7" s="32"/>
    </row>
    <row r="8" spans="1:40" ht="37.15" customHeight="1">
      <c r="A8" s="9" t="s">
        <v>30</v>
      </c>
      <c r="B8" s="4">
        <v>6</v>
      </c>
      <c r="C8" s="4">
        <v>0</v>
      </c>
      <c r="D8" s="4">
        <v>0</v>
      </c>
      <c r="E8" s="4">
        <v>23</v>
      </c>
      <c r="F8" s="4">
        <v>0</v>
      </c>
      <c r="G8" s="4">
        <v>5</v>
      </c>
      <c r="H8" s="4">
        <v>8</v>
      </c>
      <c r="I8" s="4">
        <v>0</v>
      </c>
      <c r="J8" s="4">
        <v>4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3</v>
      </c>
      <c r="T8" s="4">
        <v>8</v>
      </c>
      <c r="U8" s="4">
        <v>0</v>
      </c>
      <c r="V8" s="4">
        <v>0</v>
      </c>
      <c r="W8" s="4">
        <v>0</v>
      </c>
      <c r="X8" s="4">
        <v>6</v>
      </c>
      <c r="Y8" s="4">
        <v>2</v>
      </c>
      <c r="Z8" s="4">
        <v>3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7">
        <f t="shared" si="0" ref="AN8:AN10">SUM(B8:AM8)</f>
        <v>68</v>
      </c>
    </row>
    <row r="9" spans="1:40" ht="37.15" customHeight="1">
      <c r="A9" s="9" t="s">
        <v>31</v>
      </c>
      <c r="B9" s="4">
        <v>2</v>
      </c>
      <c r="C9" s="4">
        <v>0</v>
      </c>
      <c r="D9" s="4">
        <v>0</v>
      </c>
      <c r="E9" s="4">
        <v>18</v>
      </c>
      <c r="F9" s="4">
        <v>0</v>
      </c>
      <c r="G9" s="4">
        <v>6</v>
      </c>
      <c r="H9" s="4">
        <v>6</v>
      </c>
      <c r="I9" s="4">
        <v>0</v>
      </c>
      <c r="J9" s="4">
        <v>14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1</v>
      </c>
      <c r="T9" s="4">
        <v>4</v>
      </c>
      <c r="U9" s="4">
        <v>0</v>
      </c>
      <c r="V9" s="4">
        <v>2</v>
      </c>
      <c r="W9" s="4">
        <v>0</v>
      </c>
      <c r="X9" s="4">
        <v>9</v>
      </c>
      <c r="Y9" s="4">
        <v>0</v>
      </c>
      <c r="Z9" s="4">
        <v>3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7">
        <f t="shared" si="0"/>
        <v>65</v>
      </c>
    </row>
    <row r="10" spans="1:40" ht="37.15" customHeight="1">
      <c r="A10" s="9" t="s">
        <v>32</v>
      </c>
      <c r="B10" s="4">
        <v>2</v>
      </c>
      <c r="C10" s="4">
        <v>0</v>
      </c>
      <c r="D10" s="4">
        <v>0</v>
      </c>
      <c r="E10" s="4">
        <v>33</v>
      </c>
      <c r="F10" s="4">
        <v>0</v>
      </c>
      <c r="G10" s="4">
        <v>3</v>
      </c>
      <c r="H10" s="4">
        <v>5</v>
      </c>
      <c r="I10" s="4">
        <v>0</v>
      </c>
      <c r="J10" s="4">
        <v>14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1</v>
      </c>
      <c r="T10" s="4">
        <v>2</v>
      </c>
      <c r="U10" s="4">
        <v>0</v>
      </c>
      <c r="V10" s="4">
        <v>0</v>
      </c>
      <c r="W10" s="4">
        <v>0</v>
      </c>
      <c r="X10" s="4">
        <v>13</v>
      </c>
      <c r="Y10" s="4">
        <v>3</v>
      </c>
      <c r="Z10" s="4">
        <v>9</v>
      </c>
      <c r="AA10" s="4">
        <v>2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7">
        <f t="shared" si="0"/>
        <v>87</v>
      </c>
    </row>
    <row r="11" spans="1:40" ht="37.15" customHeight="1">
      <c r="A11" s="9" t="s">
        <v>49</v>
      </c>
      <c r="B11" s="4">
        <v>3</v>
      </c>
      <c r="C11" s="4">
        <v>0</v>
      </c>
      <c r="D11" s="4">
        <v>0</v>
      </c>
      <c r="E11" s="4">
        <v>43</v>
      </c>
      <c r="F11" s="4">
        <v>0</v>
      </c>
      <c r="G11" s="4">
        <v>4</v>
      </c>
      <c r="H11" s="4">
        <v>14</v>
      </c>
      <c r="I11" s="4">
        <v>0</v>
      </c>
      <c r="J11" s="4">
        <v>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2</v>
      </c>
      <c r="T11" s="4">
        <v>8</v>
      </c>
      <c r="U11" s="4">
        <v>0</v>
      </c>
      <c r="V11" s="4">
        <v>0</v>
      </c>
      <c r="W11" s="4">
        <v>0</v>
      </c>
      <c r="X11" s="4">
        <v>14</v>
      </c>
      <c r="Y11" s="4">
        <v>0</v>
      </c>
      <c r="Z11" s="4">
        <v>7</v>
      </c>
      <c r="AA11" s="4">
        <v>1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7">
        <f>SUM(B11:AM11)</f>
        <v>100</v>
      </c>
    </row>
    <row r="12" spans="1:40" ht="37.15" customHeight="1">
      <c r="A12" s="9" t="s">
        <v>50</v>
      </c>
      <c r="B12" s="4">
        <v>0</v>
      </c>
      <c r="C12" s="4">
        <v>0</v>
      </c>
      <c r="D12" s="4">
        <v>0</v>
      </c>
      <c r="E12" s="4">
        <v>53</v>
      </c>
      <c r="F12" s="4">
        <v>0</v>
      </c>
      <c r="G12" s="4">
        <v>3</v>
      </c>
      <c r="H12" s="4">
        <v>7</v>
      </c>
      <c r="I12" s="4">
        <v>0</v>
      </c>
      <c r="J12" s="4">
        <v>26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5</v>
      </c>
      <c r="T12" s="4">
        <v>6</v>
      </c>
      <c r="U12" s="4">
        <v>0</v>
      </c>
      <c r="V12" s="4">
        <v>0</v>
      </c>
      <c r="W12" s="4">
        <v>0</v>
      </c>
      <c r="X12" s="4">
        <v>11</v>
      </c>
      <c r="Y12" s="4">
        <v>0</v>
      </c>
      <c r="Z12" s="4">
        <v>4</v>
      </c>
      <c r="AA12" s="4">
        <v>2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1</v>
      </c>
      <c r="AL12" s="4">
        <v>0</v>
      </c>
      <c r="AM12" s="4">
        <v>0</v>
      </c>
      <c r="AN12" s="7">
        <f t="shared" si="1" ref="AN12:AN13">SUM(B12:AM12)</f>
        <v>118</v>
      </c>
    </row>
    <row r="13" spans="1:40" ht="37.15" customHeight="1">
      <c r="A13" s="9" t="s">
        <v>51</v>
      </c>
      <c r="B13" s="4">
        <v>1</v>
      </c>
      <c r="C13" s="4">
        <v>0</v>
      </c>
      <c r="D13" s="4">
        <v>0</v>
      </c>
      <c r="E13" s="4">
        <v>27</v>
      </c>
      <c r="F13" s="4">
        <v>0</v>
      </c>
      <c r="G13" s="4">
        <v>10</v>
      </c>
      <c r="H13" s="4">
        <v>33</v>
      </c>
      <c r="I13" s="4">
        <v>0</v>
      </c>
      <c r="J13" s="4">
        <v>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3</v>
      </c>
      <c r="T13" s="4">
        <v>3</v>
      </c>
      <c r="U13" s="4">
        <v>0</v>
      </c>
      <c r="V13" s="4">
        <v>2</v>
      </c>
      <c r="W13" s="4">
        <v>0</v>
      </c>
      <c r="X13" s="4">
        <v>8</v>
      </c>
      <c r="Y13" s="4">
        <v>0</v>
      </c>
      <c r="Z13" s="4">
        <v>1</v>
      </c>
      <c r="AA13" s="4">
        <v>7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2</v>
      </c>
      <c r="AL13" s="4">
        <v>0</v>
      </c>
      <c r="AM13" s="4">
        <v>0</v>
      </c>
      <c r="AN13" s="7">
        <f t="shared" si="1"/>
        <v>105</v>
      </c>
    </row>
    <row r="14" spans="1:40" ht="37.15" customHeight="1">
      <c r="A14" s="5" t="s">
        <v>33</v>
      </c>
      <c r="B14" s="6">
        <f>SUM(B8:B13)</f>
        <v>14</v>
      </c>
      <c r="C14" s="6">
        <f t="shared" si="2" ref="C14:AN14">SUM(C8:C13)</f>
        <v>0</v>
      </c>
      <c r="D14" s="6">
        <f t="shared" si="2"/>
        <v>0</v>
      </c>
      <c r="E14" s="6">
        <f t="shared" si="2"/>
        <v>197</v>
      </c>
      <c r="F14" s="6">
        <f t="shared" si="2"/>
        <v>0</v>
      </c>
      <c r="G14" s="6">
        <f t="shared" si="2"/>
        <v>31</v>
      </c>
      <c r="H14" s="6">
        <f t="shared" si="2"/>
        <v>73</v>
      </c>
      <c r="I14" s="6">
        <f t="shared" si="2"/>
        <v>0</v>
      </c>
      <c r="J14" s="6">
        <f t="shared" si="2"/>
        <v>70</v>
      </c>
      <c r="K14" s="6">
        <f t="shared" si="2"/>
        <v>0</v>
      </c>
      <c r="L14" s="6">
        <f t="shared" si="2"/>
        <v>0</v>
      </c>
      <c r="M14" s="6">
        <f t="shared" si="2"/>
        <v>0</v>
      </c>
      <c r="N14" s="6">
        <f t="shared" si="2"/>
        <v>0</v>
      </c>
      <c r="O14" s="6">
        <f t="shared" si="2"/>
        <v>0</v>
      </c>
      <c r="P14" s="6">
        <f t="shared" si="2"/>
        <v>0</v>
      </c>
      <c r="Q14" s="6">
        <f t="shared" si="2"/>
        <v>0</v>
      </c>
      <c r="R14" s="6">
        <f t="shared" si="2"/>
        <v>0</v>
      </c>
      <c r="S14" s="6">
        <f t="shared" si="2"/>
        <v>15</v>
      </c>
      <c r="T14" s="6">
        <f t="shared" si="2"/>
        <v>31</v>
      </c>
      <c r="U14" s="6">
        <f t="shared" si="2"/>
        <v>0</v>
      </c>
      <c r="V14" s="6">
        <f t="shared" si="2"/>
        <v>4</v>
      </c>
      <c r="W14" s="6">
        <f t="shared" si="2"/>
        <v>0</v>
      </c>
      <c r="X14" s="6">
        <f t="shared" si="2"/>
        <v>61</v>
      </c>
      <c r="Y14" s="6">
        <f t="shared" si="2"/>
        <v>5</v>
      </c>
      <c r="Z14" s="6">
        <f t="shared" si="2"/>
        <v>27</v>
      </c>
      <c r="AA14" s="6">
        <f t="shared" si="2"/>
        <v>12</v>
      </c>
      <c r="AB14" s="6">
        <f t="shared" si="2"/>
        <v>0</v>
      </c>
      <c r="AC14" s="6">
        <f t="shared" si="2"/>
        <v>0</v>
      </c>
      <c r="AD14" s="6">
        <f t="shared" si="2"/>
        <v>0</v>
      </c>
      <c r="AE14" s="6">
        <f t="shared" si="2"/>
        <v>0</v>
      </c>
      <c r="AF14" s="6">
        <f t="shared" si="2"/>
        <v>0</v>
      </c>
      <c r="AG14" s="6">
        <f t="shared" si="2"/>
        <v>0</v>
      </c>
      <c r="AH14" s="6">
        <f t="shared" si="2"/>
        <v>0</v>
      </c>
      <c r="AI14" s="6">
        <f t="shared" si="2"/>
        <v>0</v>
      </c>
      <c r="AJ14" s="6">
        <f t="shared" si="2"/>
        <v>0</v>
      </c>
      <c r="AK14" s="6">
        <f t="shared" si="2"/>
        <v>3</v>
      </c>
      <c r="AL14" s="6">
        <f t="shared" si="2"/>
        <v>0</v>
      </c>
      <c r="AM14" s="6">
        <f t="shared" si="2"/>
        <v>0</v>
      </c>
      <c r="AN14" s="6">
        <f t="shared" si="2"/>
        <v>543</v>
      </c>
    </row>
  </sheetData>
  <mergeCells count="44">
    <mergeCell ref="AH3:AL3"/>
    <mergeCell ref="A4:A7"/>
    <mergeCell ref="B4:AM4"/>
    <mergeCell ref="K5:K6"/>
    <mergeCell ref="L5:L6"/>
    <mergeCell ref="M5:M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N4:AN7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O5:O6"/>
    <mergeCell ref="P5:P6"/>
    <mergeCell ref="Q5:Q6"/>
    <mergeCell ref="R5:R6"/>
    <mergeCell ref="AE5:AE6"/>
    <mergeCell ref="AD5:AD6"/>
    <mergeCell ref="AF5:AF6"/>
    <mergeCell ref="AG5:AG6"/>
    <mergeCell ref="AH5:AH6"/>
    <mergeCell ref="AI5:AJ5"/>
    <mergeCell ref="AK5:AM5"/>
    <mergeCell ref="AI6:AI7"/>
    <mergeCell ref="AJ6:AJ7"/>
    <mergeCell ref="AK6:AK7"/>
    <mergeCell ref="AL6:AL7"/>
    <mergeCell ref="AM6:AM7"/>
  </mergeCells>
  <printOptions horizontalCentered="1"/>
  <pageMargins left="0" right="0" top="0.748031496062992" bottom="0.551181102362205" header="0.31496062992126" footer="0.31496062992126"/>
  <pageSetup orientation="landscape" paperSize="9" scale="50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 topLeftCell="A1">
      <selection pane="topLeft" activeCell="P13" sqref="P13"/>
    </sheetView>
  </sheetViews>
  <sheetFormatPr defaultRowHeight="24"/>
  <cols>
    <col min="1" max="1" width="10.4285714285714" style="11" customWidth="1"/>
    <col min="2" max="11" width="9.42857142857143" style="11" customWidth="1"/>
    <col min="12" max="12" width="11.5714285714286" style="11" customWidth="1"/>
    <col min="13" max="16384" width="9" style="11"/>
  </cols>
  <sheetData>
    <row r="1" spans="1:12" ht="27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7">
      <c r="A2" s="38" t="s">
        <v>68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9.7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24">
      <c r="A4" s="41" t="s">
        <v>53</v>
      </c>
      <c r="B4" s="42" t="s">
        <v>54</v>
      </c>
      <c r="C4" s="43"/>
      <c r="D4" s="42" t="s">
        <v>55</v>
      </c>
      <c r="E4" s="43"/>
      <c r="F4" s="42" t="s">
        <v>56</v>
      </c>
      <c r="G4" s="43"/>
      <c r="H4" s="42" t="s">
        <v>57</v>
      </c>
      <c r="I4" s="43"/>
      <c r="J4" s="42" t="s">
        <v>58</v>
      </c>
      <c r="K4" s="44"/>
      <c r="L4" s="43"/>
    </row>
    <row r="5" spans="1:12" ht="24">
      <c r="A5" s="45"/>
      <c r="B5" s="46" t="s">
        <v>59</v>
      </c>
      <c r="C5" s="46" t="s">
        <v>60</v>
      </c>
      <c r="D5" s="46" t="s">
        <v>59</v>
      </c>
      <c r="E5" s="46" t="s">
        <v>60</v>
      </c>
      <c r="F5" s="46" t="s">
        <v>59</v>
      </c>
      <c r="G5" s="46" t="s">
        <v>60</v>
      </c>
      <c r="H5" s="46" t="s">
        <v>59</v>
      </c>
      <c r="I5" s="46" t="s">
        <v>60</v>
      </c>
      <c r="J5" s="46" t="s">
        <v>59</v>
      </c>
      <c r="K5" s="46" t="s">
        <v>60</v>
      </c>
      <c r="L5" s="46" t="s">
        <v>61</v>
      </c>
    </row>
    <row r="6" spans="1:12" ht="27">
      <c r="A6" s="13" t="s">
        <v>65</v>
      </c>
      <c r="B6" s="12">
        <v>3</v>
      </c>
      <c r="C6" s="12">
        <v>1</v>
      </c>
      <c r="D6" s="12">
        <v>398</v>
      </c>
      <c r="E6" s="12">
        <v>101</v>
      </c>
      <c r="F6" s="12">
        <v>2115</v>
      </c>
      <c r="G6" s="12">
        <v>1366</v>
      </c>
      <c r="H6" s="12">
        <v>144</v>
      </c>
      <c r="I6" s="12">
        <v>60</v>
      </c>
      <c r="J6" s="14">
        <v>0</v>
      </c>
      <c r="K6" s="12">
        <f>SUM(C6,E6,G6,I6)</f>
        <v>1528</v>
      </c>
      <c r="L6" s="12">
        <f t="shared" si="0" ref="L6:L8">SUM(J6:K6)</f>
        <v>1528</v>
      </c>
    </row>
    <row r="7" spans="1:12" ht="24">
      <c r="A7" s="13" t="s">
        <v>66</v>
      </c>
      <c r="B7" s="12">
        <v>12</v>
      </c>
      <c r="C7" s="12">
        <v>5</v>
      </c>
      <c r="D7" s="12">
        <v>423</v>
      </c>
      <c r="E7" s="12">
        <v>111</v>
      </c>
      <c r="F7" s="12">
        <v>2196</v>
      </c>
      <c r="G7" s="12">
        <v>1573</v>
      </c>
      <c r="H7" s="12">
        <v>156</v>
      </c>
      <c r="I7" s="12">
        <v>33</v>
      </c>
      <c r="J7" s="12">
        <f>SUM(B7,D7,F7,H7)</f>
        <v>2787</v>
      </c>
      <c r="K7" s="12">
        <f>SUM(C7,E7,G7,I7)</f>
        <v>1722</v>
      </c>
      <c r="L7" s="12">
        <f t="shared" si="0"/>
        <v>4509</v>
      </c>
    </row>
    <row r="8" spans="1:12" ht="24">
      <c r="A8" s="13" t="s">
        <v>67</v>
      </c>
      <c r="B8" s="12">
        <v>11</v>
      </c>
      <c r="C8" s="12">
        <v>4</v>
      </c>
      <c r="D8" s="12">
        <v>459</v>
      </c>
      <c r="E8" s="12">
        <v>127</v>
      </c>
      <c r="F8" s="12">
        <v>1529</v>
      </c>
      <c r="G8" s="12">
        <v>1159</v>
      </c>
      <c r="H8" s="12">
        <v>137</v>
      </c>
      <c r="I8" s="12">
        <v>36</v>
      </c>
      <c r="J8" s="12">
        <f>SUM(B8,D8,F8,H8)</f>
        <v>2136</v>
      </c>
      <c r="K8" s="12">
        <f>SUM(C8,E8,G8,I8)</f>
        <v>1326</v>
      </c>
      <c r="L8" s="12">
        <f t="shared" si="0"/>
        <v>3462</v>
      </c>
    </row>
    <row r="9" spans="1:12" ht="21.75" customHeight="1">
      <c r="A9" s="13" t="s">
        <v>62</v>
      </c>
      <c r="B9" s="12">
        <v>6</v>
      </c>
      <c r="C9" s="12">
        <v>5</v>
      </c>
      <c r="D9" s="12">
        <v>466</v>
      </c>
      <c r="E9" s="12">
        <v>135</v>
      </c>
      <c r="F9" s="12">
        <v>2047</v>
      </c>
      <c r="G9" s="12">
        <v>1247</v>
      </c>
      <c r="H9" s="12">
        <v>160</v>
      </c>
      <c r="I9" s="12">
        <v>53</v>
      </c>
      <c r="J9" s="12">
        <f t="shared" si="1" ref="J9:K11">SUM(B9,D9,F9,H9)</f>
        <v>2679</v>
      </c>
      <c r="K9" s="12">
        <f t="shared" si="1"/>
        <v>1440</v>
      </c>
      <c r="L9" s="12">
        <f>SUM(J9:K9)</f>
        <v>4119</v>
      </c>
    </row>
    <row r="10" spans="1:12" ht="25.5" customHeight="1">
      <c r="A10" s="13" t="s">
        <v>63</v>
      </c>
      <c r="B10" s="12">
        <v>9</v>
      </c>
      <c r="C10" s="12">
        <v>6</v>
      </c>
      <c r="D10" s="12">
        <v>526</v>
      </c>
      <c r="E10" s="12">
        <v>122</v>
      </c>
      <c r="F10" s="12">
        <v>4391</v>
      </c>
      <c r="G10" s="12">
        <v>3029</v>
      </c>
      <c r="H10" s="12">
        <v>202</v>
      </c>
      <c r="I10" s="12">
        <v>76</v>
      </c>
      <c r="J10" s="12">
        <f t="shared" si="1"/>
        <v>5128</v>
      </c>
      <c r="K10" s="12">
        <f t="shared" si="1"/>
        <v>3233</v>
      </c>
      <c r="L10" s="12">
        <f>SUM(J10:K10)</f>
        <v>8361</v>
      </c>
    </row>
    <row r="11" spans="1:12" ht="21.75" customHeight="1">
      <c r="A11" s="13" t="s">
        <v>64</v>
      </c>
      <c r="B11" s="12">
        <v>4</v>
      </c>
      <c r="C11" s="12">
        <v>2</v>
      </c>
      <c r="D11" s="12">
        <v>478</v>
      </c>
      <c r="E11" s="12">
        <v>148</v>
      </c>
      <c r="F11" s="12">
        <v>385</v>
      </c>
      <c r="G11" s="12">
        <v>337</v>
      </c>
      <c r="H11" s="12">
        <v>97</v>
      </c>
      <c r="I11" s="12">
        <v>21</v>
      </c>
      <c r="J11" s="12">
        <f t="shared" si="1"/>
        <v>964</v>
      </c>
      <c r="K11" s="12">
        <f t="shared" si="1"/>
        <v>508</v>
      </c>
      <c r="L11" s="12">
        <f t="shared" si="2" ref="L11">SUM(J11:K11)</f>
        <v>1472</v>
      </c>
    </row>
    <row r="12" spans="1:12" ht="24">
      <c r="A12" s="40" t="s">
        <v>25</v>
      </c>
      <c r="B12" s="40">
        <f>SUM(B6:B11)</f>
        <v>45</v>
      </c>
      <c r="C12" s="40">
        <f t="shared" si="3" ref="C12:L12">SUM(C6:C8)</f>
        <v>10</v>
      </c>
      <c r="D12" s="40">
        <f t="shared" si="3"/>
        <v>1280</v>
      </c>
      <c r="E12" s="40">
        <f t="shared" si="3"/>
        <v>339</v>
      </c>
      <c r="F12" s="40">
        <f t="shared" si="3"/>
        <v>5840</v>
      </c>
      <c r="G12" s="40">
        <f t="shared" si="3"/>
        <v>4098</v>
      </c>
      <c r="H12" s="40">
        <f t="shared" si="3"/>
        <v>437</v>
      </c>
      <c r="I12" s="40">
        <f t="shared" si="3"/>
        <v>129</v>
      </c>
      <c r="J12" s="40">
        <f t="shared" si="3"/>
        <v>4923</v>
      </c>
      <c r="K12" s="40">
        <f t="shared" si="3"/>
        <v>4576</v>
      </c>
      <c r="L12" s="40">
        <f t="shared" si="3"/>
        <v>9499</v>
      </c>
    </row>
    <row r="13" spans="7:9" ht="24">
      <c r="G13" s="34"/>
      <c r="H13" s="34"/>
      <c r="I13" s="34"/>
    </row>
    <row r="14" spans="1:9" ht="24">
      <c r="A14" s="84" t="s">
        <v>100</v>
      </c>
      <c r="B14" s="84"/>
      <c r="C14" s="84"/>
      <c r="G14" s="15"/>
      <c r="H14" s="16"/>
      <c r="I14" s="16"/>
    </row>
    <row r="15" spans="7:9" ht="24">
      <c r="G15" s="35"/>
      <c r="H15" s="35"/>
      <c r="I15" s="35"/>
    </row>
    <row r="16" spans="7:9" ht="24">
      <c r="G16" s="36"/>
      <c r="H16" s="36"/>
      <c r="I16" s="36"/>
    </row>
  </sheetData>
  <mergeCells count="11">
    <mergeCell ref="G13:I13"/>
    <mergeCell ref="G15:I15"/>
    <mergeCell ref="G16:I16"/>
    <mergeCell ref="A1:L1"/>
    <mergeCell ref="A2:L2"/>
    <mergeCell ref="A4:A5"/>
    <mergeCell ref="B4:C4"/>
    <mergeCell ref="D4:E4"/>
    <mergeCell ref="F4:G4"/>
    <mergeCell ref="H4:I4"/>
    <mergeCell ref="J4:L4"/>
  </mergeCells>
  <printOptions horizontalCentered="1"/>
  <pageMargins left="0.708661417322835" right="0.708661417322835" top="0.748031496062992" bottom="0.748031496062992" header="0.31496062992126" footer="0.31496062992126"/>
  <pageSetup orientation="landscape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 topLeftCell="A1">
      <selection pane="topLeft" activeCell="A1" sqref="A1:J1"/>
    </sheetView>
  </sheetViews>
  <sheetFormatPr defaultRowHeight="16.5"/>
  <cols>
    <col min="1" max="10" width="12.8571428571429" customWidth="1"/>
  </cols>
  <sheetData>
    <row r="1" spans="1:10" s="63" customFormat="1" ht="25.5" customHeight="1">
      <c r="A1" s="62" t="s">
        <v>69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63" customFormat="1" ht="25.5" customHeight="1">
      <c r="A2" s="62" t="s">
        <v>77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63" customFormat="1" ht="27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0" s="63" customFormat="1" ht="27">
      <c r="A4" s="65" t="s">
        <v>70</v>
      </c>
      <c r="B4" s="65" t="s">
        <v>71</v>
      </c>
      <c r="C4" s="65"/>
      <c r="D4" s="65" t="s">
        <v>72</v>
      </c>
      <c r="E4" s="65"/>
      <c r="F4" s="65" t="s">
        <v>73</v>
      </c>
      <c r="G4" s="65"/>
      <c r="H4" s="65" t="s">
        <v>74</v>
      </c>
      <c r="I4" s="65"/>
      <c r="J4" s="66" t="s">
        <v>25</v>
      </c>
    </row>
    <row r="5" spans="1:10" s="56" customFormat="1" ht="33">
      <c r="A5" s="65"/>
      <c r="B5" s="67" t="s">
        <v>75</v>
      </c>
      <c r="C5" s="67" t="s">
        <v>76</v>
      </c>
      <c r="D5" s="67" t="s">
        <v>75</v>
      </c>
      <c r="E5" s="67" t="s">
        <v>76</v>
      </c>
      <c r="F5" s="67" t="s">
        <v>75</v>
      </c>
      <c r="G5" s="67" t="s">
        <v>76</v>
      </c>
      <c r="H5" s="67" t="s">
        <v>75</v>
      </c>
      <c r="I5" s="67" t="s">
        <v>76</v>
      </c>
      <c r="J5" s="66"/>
    </row>
    <row r="6" spans="1:10" ht="24">
      <c r="A6" s="61" t="s">
        <v>65</v>
      </c>
      <c r="B6" s="68">
        <v>1732</v>
      </c>
      <c r="C6" s="12">
        <v>25</v>
      </c>
      <c r="D6" s="12">
        <v>19</v>
      </c>
      <c r="E6" s="12">
        <v>0</v>
      </c>
      <c r="F6" s="12">
        <v>32</v>
      </c>
      <c r="G6" s="12">
        <v>0</v>
      </c>
      <c r="H6" s="68">
        <v>208</v>
      </c>
      <c r="I6" s="68">
        <v>110</v>
      </c>
      <c r="J6" s="59">
        <f>SUM(B6:I6)</f>
        <v>2126</v>
      </c>
    </row>
    <row r="7" spans="1:10" ht="24">
      <c r="A7" s="61" t="s">
        <v>66</v>
      </c>
      <c r="B7" s="68">
        <v>3112</v>
      </c>
      <c r="C7" s="12">
        <v>82</v>
      </c>
      <c r="D7" s="12">
        <v>20</v>
      </c>
      <c r="E7" s="12">
        <v>0</v>
      </c>
      <c r="F7" s="12">
        <v>95</v>
      </c>
      <c r="G7" s="12">
        <v>0</v>
      </c>
      <c r="H7" s="68">
        <v>547</v>
      </c>
      <c r="I7" s="68">
        <v>156</v>
      </c>
      <c r="J7" s="59">
        <f t="shared" si="0" ref="J7:J11">SUM(B7:I7)</f>
        <v>4012</v>
      </c>
    </row>
    <row r="8" spans="1:10" ht="24">
      <c r="A8" s="61" t="s">
        <v>67</v>
      </c>
      <c r="B8" s="68">
        <v>5027</v>
      </c>
      <c r="C8" s="12">
        <v>61</v>
      </c>
      <c r="D8" s="12">
        <v>13</v>
      </c>
      <c r="E8" s="12">
        <v>0</v>
      </c>
      <c r="F8" s="12">
        <v>234</v>
      </c>
      <c r="G8" s="12">
        <v>0</v>
      </c>
      <c r="H8" s="68">
        <v>932</v>
      </c>
      <c r="I8" s="68">
        <v>199</v>
      </c>
      <c r="J8" s="59">
        <f t="shared" si="0"/>
        <v>6466</v>
      </c>
    </row>
    <row r="9" spans="1:10" ht="24">
      <c r="A9" s="61" t="s">
        <v>62</v>
      </c>
      <c r="B9" s="68">
        <v>7055</v>
      </c>
      <c r="C9" s="12">
        <v>179</v>
      </c>
      <c r="D9" s="12">
        <v>49</v>
      </c>
      <c r="E9" s="12">
        <v>0</v>
      </c>
      <c r="F9" s="12">
        <v>303</v>
      </c>
      <c r="G9" s="12">
        <v>0</v>
      </c>
      <c r="H9" s="68">
        <v>1342</v>
      </c>
      <c r="I9" s="68">
        <v>197</v>
      </c>
      <c r="J9" s="59">
        <f t="shared" si="0"/>
        <v>9125</v>
      </c>
    </row>
    <row r="10" spans="1:10" ht="24">
      <c r="A10" s="61" t="s">
        <v>63</v>
      </c>
      <c r="B10" s="68">
        <v>6207</v>
      </c>
      <c r="C10" s="12">
        <v>145</v>
      </c>
      <c r="D10" s="12">
        <v>25</v>
      </c>
      <c r="E10" s="12">
        <v>0</v>
      </c>
      <c r="F10" s="12">
        <v>216</v>
      </c>
      <c r="G10" s="12">
        <v>0</v>
      </c>
      <c r="H10" s="68">
        <v>1240</v>
      </c>
      <c r="I10" s="68">
        <v>190</v>
      </c>
      <c r="J10" s="59">
        <f t="shared" si="0"/>
        <v>8023</v>
      </c>
    </row>
    <row r="11" spans="1:10" ht="24">
      <c r="A11" s="61" t="s">
        <v>64</v>
      </c>
      <c r="B11" s="68">
        <v>4259</v>
      </c>
      <c r="C11" s="12">
        <v>139</v>
      </c>
      <c r="D11" s="12">
        <v>17</v>
      </c>
      <c r="E11" s="12">
        <v>0</v>
      </c>
      <c r="F11" s="12">
        <v>204</v>
      </c>
      <c r="G11" s="12">
        <v>0</v>
      </c>
      <c r="H11" s="68">
        <v>946</v>
      </c>
      <c r="I11" s="68">
        <v>178</v>
      </c>
      <c r="J11" s="59">
        <f t="shared" si="0"/>
        <v>5743</v>
      </c>
    </row>
    <row r="12" spans="1:10" ht="24">
      <c r="A12" s="57" t="s">
        <v>25</v>
      </c>
      <c r="B12" s="60">
        <f>SUM(B6:B11)</f>
        <v>27392</v>
      </c>
      <c r="C12" s="58">
        <f t="shared" si="1" ref="C12:I12">SUM(C6:C11)</f>
        <v>631</v>
      </c>
      <c r="D12" s="58">
        <f t="shared" si="1"/>
        <v>143</v>
      </c>
      <c r="E12" s="58">
        <f t="shared" si="1"/>
        <v>0</v>
      </c>
      <c r="F12" s="58">
        <f t="shared" si="1"/>
        <v>1084</v>
      </c>
      <c r="G12" s="58">
        <f t="shared" si="1"/>
        <v>0</v>
      </c>
      <c r="H12" s="60">
        <f t="shared" si="1"/>
        <v>5215</v>
      </c>
      <c r="I12" s="60">
        <f t="shared" si="1"/>
        <v>1030</v>
      </c>
      <c r="J12" s="60">
        <f>SUM(B12:I12)</f>
        <v>35495</v>
      </c>
    </row>
    <row r="15" spans="1:2" ht="16.5">
      <c r="A15" s="83" t="s">
        <v>100</v>
      </c>
      <c r="B15" s="83"/>
    </row>
  </sheetData>
  <mergeCells count="8">
    <mergeCell ref="A1:J1"/>
    <mergeCell ref="A2:J2"/>
    <mergeCell ref="A4:A5"/>
    <mergeCell ref="B4:C4"/>
    <mergeCell ref="D4:E4"/>
    <mergeCell ref="F4:G4"/>
    <mergeCell ref="H4:I4"/>
    <mergeCell ref="J4:J5"/>
  </mergeCells>
  <printOptions horizontalCentered="1"/>
  <pageMargins left="0.31496062992126" right="0.31496062992126" top="0.748031496062992" bottom="0.748031496062992" header="0.31496062992126" footer="0.31496062992126"/>
  <pageSetup orientation="landscape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2"/>
  <sheetViews>
    <sheetView tabSelected="1" workbookViewId="0" topLeftCell="A1">
      <selection pane="topLeft" activeCell="AC7" sqref="AC7"/>
    </sheetView>
  </sheetViews>
  <sheetFormatPr defaultRowHeight="16.5"/>
  <cols>
    <col min="1" max="21" width="7.57142857142857" customWidth="1"/>
  </cols>
  <sheetData>
    <row r="1" spans="1:23" ht="23.25">
      <c r="A1" s="37" t="s">
        <v>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77"/>
      <c r="W1" s="77"/>
    </row>
    <row r="2" spans="1:23" ht="23.25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8"/>
      <c r="W2" s="78"/>
    </row>
    <row r="3" spans="1:23" ht="21">
      <c r="A3" s="69" t="s">
        <v>70</v>
      </c>
      <c r="B3" s="70" t="s">
        <v>79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17"/>
      <c r="W3" s="17"/>
    </row>
    <row r="4" spans="1:23" ht="24">
      <c r="A4" s="69"/>
      <c r="B4" s="71">
        <v>1</v>
      </c>
      <c r="C4" s="71">
        <v>2.2000000000000002</v>
      </c>
      <c r="D4" s="71">
        <v>3</v>
      </c>
      <c r="E4" s="71">
        <v>4</v>
      </c>
      <c r="F4" s="71">
        <v>5</v>
      </c>
      <c r="G4" s="72">
        <v>6.10</v>
      </c>
      <c r="H4" s="72">
        <v>6.20</v>
      </c>
      <c r="I4" s="71">
        <v>7</v>
      </c>
      <c r="J4" s="72">
        <v>8.10</v>
      </c>
      <c r="K4" s="72">
        <v>8.1999999999999993</v>
      </c>
      <c r="L4" s="71">
        <v>9</v>
      </c>
      <c r="M4" s="71">
        <v>10</v>
      </c>
      <c r="N4" s="71">
        <v>11</v>
      </c>
      <c r="O4" s="71">
        <v>12</v>
      </c>
      <c r="P4" s="71">
        <v>13</v>
      </c>
      <c r="Q4" s="71">
        <v>14</v>
      </c>
      <c r="R4" s="71">
        <v>15</v>
      </c>
      <c r="S4" s="71">
        <v>16</v>
      </c>
      <c r="T4" s="71">
        <v>17</v>
      </c>
      <c r="U4" s="73" t="s">
        <v>25</v>
      </c>
      <c r="V4" s="18"/>
      <c r="W4" s="18"/>
    </row>
    <row r="5" spans="1:23" ht="24">
      <c r="A5" s="75" t="s">
        <v>30</v>
      </c>
      <c r="B5" s="19">
        <v>0</v>
      </c>
      <c r="C5" s="20">
        <v>1</v>
      </c>
      <c r="D5" s="19">
        <v>0</v>
      </c>
      <c r="E5" s="19">
        <v>0</v>
      </c>
      <c r="F5" s="19">
        <v>0</v>
      </c>
      <c r="G5" s="20">
        <v>1</v>
      </c>
      <c r="H5" s="20">
        <v>2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1</v>
      </c>
      <c r="Q5" s="19">
        <v>0</v>
      </c>
      <c r="R5" s="19">
        <v>0</v>
      </c>
      <c r="S5" s="19">
        <v>0</v>
      </c>
      <c r="T5" s="19">
        <v>0</v>
      </c>
      <c r="U5" s="20">
        <f t="shared" si="0" ref="U5:U7">SUM(B5:T5)</f>
        <v>5</v>
      </c>
      <c r="V5" s="18"/>
      <c r="W5" s="18"/>
    </row>
    <row r="6" spans="1:23" ht="24">
      <c r="A6" s="75" t="s">
        <v>31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20">
        <v>1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20">
        <f t="shared" si="0"/>
        <v>1</v>
      </c>
      <c r="V6" s="18"/>
      <c r="W6" s="18"/>
    </row>
    <row r="7" spans="1:23" ht="24">
      <c r="A7" s="75" t="s">
        <v>32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20">
        <v>3</v>
      </c>
      <c r="H7" s="20">
        <v>2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20">
        <f t="shared" si="0"/>
        <v>5</v>
      </c>
      <c r="V7" s="18"/>
      <c r="W7" s="18"/>
    </row>
    <row r="8" spans="1:21" s="18" customFormat="1" ht="20.25" customHeight="1">
      <c r="A8" s="75" t="s">
        <v>49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20">
        <v>5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26">
        <v>1</v>
      </c>
      <c r="S8" s="19">
        <v>0</v>
      </c>
      <c r="T8" s="19">
        <v>0</v>
      </c>
      <c r="U8" s="20">
        <f>SUM(B8:T8)</f>
        <v>6</v>
      </c>
    </row>
    <row r="9" spans="1:21" s="18" customFormat="1" ht="20.25" customHeight="1">
      <c r="A9" s="75" t="s">
        <v>50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20">
        <v>2</v>
      </c>
      <c r="I9" s="19">
        <v>0</v>
      </c>
      <c r="J9" s="19">
        <v>0</v>
      </c>
      <c r="K9" s="19">
        <v>0</v>
      </c>
      <c r="L9" s="19">
        <v>0</v>
      </c>
      <c r="M9" s="24">
        <v>1</v>
      </c>
      <c r="N9" s="19">
        <v>0</v>
      </c>
      <c r="O9" s="19">
        <v>0</v>
      </c>
      <c r="P9" s="19">
        <v>0</v>
      </c>
      <c r="Q9" s="19">
        <v>0</v>
      </c>
      <c r="R9" s="26">
        <v>1</v>
      </c>
      <c r="S9" s="19">
        <v>0</v>
      </c>
      <c r="T9" s="19">
        <v>0</v>
      </c>
      <c r="U9" s="20">
        <f t="shared" si="1" ref="U9:U10">SUM(B9:T9)</f>
        <v>4</v>
      </c>
    </row>
    <row r="10" spans="1:23" ht="24">
      <c r="A10" s="75" t="s">
        <v>51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20">
        <v>3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20">
        <f t="shared" si="1"/>
        <v>3</v>
      </c>
      <c r="V10" s="18"/>
      <c r="W10" s="18"/>
    </row>
    <row r="11" spans="1:23" ht="24">
      <c r="A11" s="74" t="s">
        <v>25</v>
      </c>
      <c r="B11" s="76">
        <f>SUM(B5:B7)</f>
        <v>0</v>
      </c>
      <c r="C11" s="76">
        <f t="shared" si="2" ref="C11:G11">SUM(C5:C7)</f>
        <v>1</v>
      </c>
      <c r="D11" s="76">
        <f t="shared" si="2"/>
        <v>0</v>
      </c>
      <c r="E11" s="76">
        <f t="shared" si="2"/>
        <v>0</v>
      </c>
      <c r="F11" s="76">
        <f t="shared" si="2"/>
        <v>0</v>
      </c>
      <c r="G11" s="76">
        <f t="shared" si="2"/>
        <v>4</v>
      </c>
      <c r="H11" s="76">
        <f>SUM(H5:H10)</f>
        <v>15</v>
      </c>
      <c r="I11" s="76">
        <f t="shared" si="3" ref="I11:T11">SUM(I5:I10)</f>
        <v>0</v>
      </c>
      <c r="J11" s="76">
        <f t="shared" si="3"/>
        <v>0</v>
      </c>
      <c r="K11" s="76">
        <f t="shared" si="3"/>
        <v>0</v>
      </c>
      <c r="L11" s="76">
        <f t="shared" si="3"/>
        <v>0</v>
      </c>
      <c r="M11" s="76">
        <f t="shared" si="3"/>
        <v>1</v>
      </c>
      <c r="N11" s="76">
        <f t="shared" si="3"/>
        <v>0</v>
      </c>
      <c r="O11" s="76">
        <f t="shared" si="3"/>
        <v>0</v>
      </c>
      <c r="P11" s="76">
        <f t="shared" si="3"/>
        <v>1</v>
      </c>
      <c r="Q11" s="76">
        <f t="shared" si="3"/>
        <v>0</v>
      </c>
      <c r="R11" s="76">
        <f t="shared" si="3"/>
        <v>2</v>
      </c>
      <c r="S11" s="76">
        <f t="shared" si="3"/>
        <v>0</v>
      </c>
      <c r="T11" s="76">
        <f t="shared" si="3"/>
        <v>0</v>
      </c>
      <c r="U11" s="76">
        <f>SUM(B11:T11)</f>
        <v>24</v>
      </c>
      <c r="V11" s="18"/>
      <c r="W11" s="18"/>
    </row>
    <row r="12" spans="1:23" ht="2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24">
      <c r="A13" s="18"/>
      <c r="B13" s="21">
        <v>1</v>
      </c>
      <c r="C13" s="22" t="s">
        <v>80</v>
      </c>
      <c r="D13" s="22"/>
      <c r="E13" s="23"/>
      <c r="F13" s="18"/>
      <c r="G13" s="18"/>
      <c r="H13" s="21">
        <v>7</v>
      </c>
      <c r="I13" s="22" t="s">
        <v>81</v>
      </c>
      <c r="J13" s="22"/>
      <c r="K13" s="22"/>
      <c r="L13" s="23"/>
      <c r="M13" s="23"/>
      <c r="N13" s="23"/>
      <c r="O13" s="22"/>
      <c r="P13" s="21">
        <v>13</v>
      </c>
      <c r="Q13" s="22" t="s">
        <v>82</v>
      </c>
      <c r="R13" s="23"/>
      <c r="S13" s="23"/>
      <c r="T13" s="23"/>
      <c r="U13" s="23"/>
      <c r="V13" s="23"/>
      <c r="W13" s="23"/>
    </row>
    <row r="14" spans="1:23" ht="24">
      <c r="A14" s="18"/>
      <c r="B14" s="21">
        <v>2</v>
      </c>
      <c r="C14" s="22" t="s">
        <v>83</v>
      </c>
      <c r="D14" s="22"/>
      <c r="E14" s="23"/>
      <c r="F14" s="18"/>
      <c r="G14" s="18"/>
      <c r="H14" s="21">
        <v>8.10</v>
      </c>
      <c r="I14" s="22" t="s">
        <v>11</v>
      </c>
      <c r="J14" s="22"/>
      <c r="K14" s="22"/>
      <c r="L14" s="23"/>
      <c r="M14" s="23"/>
      <c r="N14" s="23"/>
      <c r="O14" s="22"/>
      <c r="P14" s="24">
        <v>14</v>
      </c>
      <c r="Q14" s="11" t="s">
        <v>84</v>
      </c>
      <c r="R14" s="23"/>
      <c r="S14" s="23"/>
      <c r="T14" s="23"/>
      <c r="U14" s="23"/>
      <c r="V14" s="23"/>
      <c r="W14" s="23"/>
    </row>
    <row r="15" spans="1:23" ht="24">
      <c r="A15" s="18"/>
      <c r="B15" s="21">
        <v>3</v>
      </c>
      <c r="C15" s="22" t="s">
        <v>85</v>
      </c>
      <c r="D15" s="22"/>
      <c r="E15" s="23"/>
      <c r="F15" s="18"/>
      <c r="G15" s="18"/>
      <c r="H15" s="21">
        <v>8.1999999999999993</v>
      </c>
      <c r="I15" s="22" t="s">
        <v>12</v>
      </c>
      <c r="J15" s="23"/>
      <c r="K15" s="22"/>
      <c r="L15" s="23"/>
      <c r="M15" s="23"/>
      <c r="N15" s="23"/>
      <c r="O15" s="23"/>
      <c r="P15" s="24">
        <v>15</v>
      </c>
      <c r="Q15" s="11" t="s">
        <v>19</v>
      </c>
      <c r="R15" s="23"/>
      <c r="S15" s="23"/>
      <c r="T15" s="23"/>
      <c r="U15" s="23"/>
      <c r="V15" s="23"/>
      <c r="W15" s="23"/>
    </row>
    <row r="16" spans="1:23" ht="24">
      <c r="A16" s="18"/>
      <c r="B16" s="21">
        <v>4</v>
      </c>
      <c r="C16" s="22" t="s">
        <v>86</v>
      </c>
      <c r="D16" s="22"/>
      <c r="E16" s="23"/>
      <c r="F16" s="18"/>
      <c r="G16" s="18"/>
      <c r="H16" s="21">
        <v>9</v>
      </c>
      <c r="I16" s="22" t="s">
        <v>87</v>
      </c>
      <c r="J16" s="22"/>
      <c r="K16" s="22"/>
      <c r="L16" s="23"/>
      <c r="M16" s="23"/>
      <c r="N16" s="23"/>
      <c r="O16" s="22"/>
      <c r="P16" s="24">
        <v>16</v>
      </c>
      <c r="Q16" s="11" t="s">
        <v>88</v>
      </c>
      <c r="R16" s="23"/>
      <c r="S16" s="23"/>
      <c r="T16" s="23"/>
      <c r="U16" s="23"/>
      <c r="V16" s="23"/>
      <c r="W16" s="23"/>
    </row>
    <row r="17" spans="1:23" ht="24">
      <c r="A17" s="18"/>
      <c r="B17" s="21">
        <v>5</v>
      </c>
      <c r="C17" s="22" t="s">
        <v>89</v>
      </c>
      <c r="D17" s="22"/>
      <c r="E17" s="23"/>
      <c r="F17" s="18"/>
      <c r="G17" s="18"/>
      <c r="H17" s="21">
        <v>10</v>
      </c>
      <c r="I17" s="22" t="s">
        <v>90</v>
      </c>
      <c r="J17" s="21"/>
      <c r="K17" s="22"/>
      <c r="L17" s="23"/>
      <c r="M17" s="23"/>
      <c r="N17" s="23"/>
      <c r="O17" s="22"/>
      <c r="P17" s="21">
        <v>17</v>
      </c>
      <c r="Q17" s="22" t="s">
        <v>91</v>
      </c>
      <c r="R17" s="23"/>
      <c r="S17" s="23"/>
      <c r="T17" s="23"/>
      <c r="U17" s="23"/>
      <c r="V17" s="23"/>
      <c r="W17" s="23"/>
    </row>
    <row r="18" spans="1:23" ht="24">
      <c r="A18" s="18"/>
      <c r="B18" s="21">
        <v>6.10</v>
      </c>
      <c r="C18" s="22" t="s">
        <v>92</v>
      </c>
      <c r="D18" s="22"/>
      <c r="E18" s="23"/>
      <c r="F18" s="18"/>
      <c r="G18" s="18"/>
      <c r="H18" s="21">
        <v>11</v>
      </c>
      <c r="I18" s="22" t="s">
        <v>93</v>
      </c>
      <c r="J18" s="25"/>
      <c r="K18" s="22"/>
      <c r="L18" s="23"/>
      <c r="M18" s="23"/>
      <c r="N18" s="23"/>
      <c r="O18" s="22"/>
      <c r="P18" s="18"/>
      <c r="Q18" s="18"/>
      <c r="R18" s="18"/>
      <c r="S18" s="18"/>
      <c r="T18" s="18"/>
      <c r="U18" s="18"/>
      <c r="V18" s="18"/>
      <c r="W18" s="18"/>
    </row>
    <row r="19" spans="1:23" ht="24">
      <c r="A19" s="18"/>
      <c r="B19" s="21">
        <v>6.20</v>
      </c>
      <c r="C19" s="22" t="s">
        <v>94</v>
      </c>
      <c r="D19" s="22"/>
      <c r="E19" s="23"/>
      <c r="F19" s="18"/>
      <c r="G19" s="18"/>
      <c r="H19" s="21">
        <v>12</v>
      </c>
      <c r="I19" s="22" t="s">
        <v>95</v>
      </c>
      <c r="J19" s="25"/>
      <c r="K19" s="22"/>
      <c r="L19" s="23"/>
      <c r="M19" s="23"/>
      <c r="N19" s="23"/>
      <c r="O19" s="22"/>
      <c r="P19" s="18"/>
      <c r="Q19" s="18"/>
      <c r="R19" s="18"/>
      <c r="S19" s="18"/>
      <c r="T19" s="18"/>
      <c r="U19" s="18"/>
      <c r="V19" s="18"/>
      <c r="W19" s="18"/>
    </row>
    <row r="22" spans="1:4" ht="16.5">
      <c r="A22" s="83" t="s">
        <v>100</v>
      </c>
      <c r="B22" s="83"/>
      <c r="C22" s="83"/>
      <c r="D22" s="83"/>
    </row>
  </sheetData>
  <mergeCells count="4">
    <mergeCell ref="A3:A4"/>
    <mergeCell ref="B3:U3"/>
    <mergeCell ref="A1:U1"/>
    <mergeCell ref="A2:U2"/>
  </mergeCells>
  <printOptions horizontalCentered="1"/>
  <pageMargins left="0" right="0" top="0.748031496062992" bottom="0.551181102362205" header="0.31496062992126" footer="0.31496062992126"/>
  <pageSetup orientation="landscape" paperSize="9" scale="85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"/>
  <sheetViews>
    <sheetView workbookViewId="0" topLeftCell="A1">
      <selection pane="topLeft" activeCell="A1" sqref="A1:D1"/>
    </sheetView>
  </sheetViews>
  <sheetFormatPr defaultColWidth="19.2542857142857" defaultRowHeight="16.5"/>
  <sheetData>
    <row r="1" spans="1:4" s="56" customFormat="1" ht="24">
      <c r="A1" s="80" t="s">
        <v>96</v>
      </c>
      <c r="B1" s="80"/>
      <c r="C1" s="80"/>
      <c r="D1" s="80"/>
    </row>
    <row r="2" spans="1:4" s="56" customFormat="1" ht="24">
      <c r="A2" s="80" t="s">
        <v>99</v>
      </c>
      <c r="B2" s="80"/>
      <c r="C2" s="80"/>
      <c r="D2" s="80"/>
    </row>
    <row r="3" spans="1:4" ht="24">
      <c r="A3" s="11"/>
      <c r="B3" s="24"/>
      <c r="C3" s="24"/>
      <c r="D3" s="24"/>
    </row>
    <row r="4" spans="1:4" ht="24">
      <c r="A4" s="29" t="s">
        <v>70</v>
      </c>
      <c r="B4" s="29" t="s">
        <v>97</v>
      </c>
      <c r="C4" s="29" t="s">
        <v>98</v>
      </c>
      <c r="D4" s="29" t="s">
        <v>25</v>
      </c>
    </row>
    <row r="5" spans="1:4" ht="24">
      <c r="A5" s="61" t="s">
        <v>30</v>
      </c>
      <c r="B5" s="26">
        <v>35</v>
      </c>
      <c r="C5" s="26">
        <v>3</v>
      </c>
      <c r="D5" s="26">
        <f>SUM(B5:C5)</f>
        <v>38</v>
      </c>
    </row>
    <row r="6" spans="1:4" ht="24">
      <c r="A6" s="61" t="s">
        <v>31</v>
      </c>
      <c r="B6" s="26">
        <v>15</v>
      </c>
      <c r="C6" s="26">
        <v>4</v>
      </c>
      <c r="D6" s="26">
        <f t="shared" si="0" ref="D6:D10">SUM(B6:C6)</f>
        <v>19</v>
      </c>
    </row>
    <row r="7" spans="1:4" ht="24">
      <c r="A7" s="61" t="s">
        <v>32</v>
      </c>
      <c r="B7" s="26">
        <v>20</v>
      </c>
      <c r="C7" s="26">
        <v>6</v>
      </c>
      <c r="D7" s="26">
        <f t="shared" si="0"/>
        <v>26</v>
      </c>
    </row>
    <row r="8" spans="1:4" ht="24">
      <c r="A8" s="61" t="s">
        <v>49</v>
      </c>
      <c r="B8" s="26">
        <v>24</v>
      </c>
      <c r="C8" s="26">
        <v>5</v>
      </c>
      <c r="D8" s="26">
        <f t="shared" si="0"/>
        <v>29</v>
      </c>
    </row>
    <row r="9" spans="1:4" ht="24">
      <c r="A9" s="61" t="s">
        <v>50</v>
      </c>
      <c r="B9" s="26">
        <v>20</v>
      </c>
      <c r="C9" s="26">
        <v>4</v>
      </c>
      <c r="D9" s="26">
        <f t="shared" si="0"/>
        <v>24</v>
      </c>
    </row>
    <row r="10" spans="1:4" ht="24">
      <c r="A10" s="61" t="s">
        <v>51</v>
      </c>
      <c r="B10" s="26">
        <v>81</v>
      </c>
      <c r="C10" s="26">
        <v>5</v>
      </c>
      <c r="D10" s="26">
        <f t="shared" si="0"/>
        <v>86</v>
      </c>
    </row>
    <row r="11" spans="1:4" ht="24">
      <c r="A11" s="81" t="s">
        <v>25</v>
      </c>
      <c r="B11" s="82">
        <f>SUM(B5:B10)</f>
        <v>195</v>
      </c>
      <c r="C11" s="82">
        <f>SUM(C5:C10)</f>
        <v>27</v>
      </c>
      <c r="D11" s="82">
        <f>SUM(B11:C11)</f>
        <v>222</v>
      </c>
    </row>
    <row r="14" spans="1:2" ht="16.5">
      <c r="A14" s="83" t="s">
        <v>100</v>
      </c>
      <c r="B14" s="83"/>
    </row>
  </sheetData>
  <mergeCells count="2">
    <mergeCell ref="A1:D1"/>
    <mergeCell ref="A2:D2"/>
  </mergeCell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ขออยู่ต่อ</vt:lpstr>
      <vt:lpstr>90 วัน</vt:lpstr>
      <vt:lpstr>แจ้งที่พัก อาศัย ม.38</vt:lpstr>
      <vt:lpstr>ขอรับ ขอเปลี่ยน</vt:lpstr>
      <vt:lpstr>RE-ENTRY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khunjan moud</dc:creator>
  <cp:keywords/>
  <dc:description/>
  <cp:lastModifiedBy>Windows User</cp:lastModifiedBy>
  <cp:lastPrinted>2025-04-02T14:12:05Z</cp:lastPrinted>
  <dcterms:created xsi:type="dcterms:W3CDTF">2025-04-02T02:05:19Z</dcterms:created>
  <dcterms:modified xsi:type="dcterms:W3CDTF">2025-04-02T14:12:28Z</dcterms:modified>
  <cp:category/>
</cp:coreProperties>
</file>